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shboard &amp; Goals" sheetId="1" r:id="rId1"/>
    <sheet name="Daily Meal Tracker" sheetId="2" r:id="rId2"/>
    <sheet name="Weight &amp; Progress" sheetId="3" r:id="rId3"/>
    <sheet name="Food Database" sheetId="4" r:id="rId4"/>
    <sheet name="Meal Prep &amp; Grocery" sheetId="5" r:id="rId5"/>
    <sheet name="Instructions &amp; Setup" sheetId="6" r:id="rId6"/>
  </sheets>
</workbook>
</file>

<file path=xl/styles.xml><?xml version="1.0" encoding="utf-8"?>
<styleSheet xmlns="http://schemas.openxmlformats.org/spreadsheetml/2006/main">
  <numFmts count="6">
    <numFmt numFmtId="164" formatCode="#,##0 &quot;kcal&quot;"/>
    <numFmt numFmtId="165" formatCode="0.0 &quot;kg&quot;"/>
    <numFmt numFmtId="166" formatCode="0 &quot;cm&quot;"/>
    <numFmt numFmtId="167" formatCode="0.0%"/>
    <numFmt numFmtId="168" formatCode="+#,##0;-#,##0;0"/>
    <numFmt numFmtId="169" formatCode="+0.0 &quot;kg&quot;;-0.0 &quot;kg&quot;;0.0 &quot;kg&quot;"/>
  </numFmts>
  <fonts count="8">
    <font>
      <sz val="10"/>
      <name val="Segoe UI"/>
      <color rgb="FF171717"/>
    </font>
    <font>
      <b val="1"/>
      <sz val="10"/>
      <name val="Segoe UI"/>
      <color rgb="FF171717"/>
    </font>
    <font>
      <b val="1"/>
      <sz val="11"/>
      <name val="Segoe UI"/>
      <color rgb="FFFFFFFF"/>
    </font>
    <font>
      <b val="1"/>
      <sz val="14"/>
      <name val="Segoe UI"/>
      <color rgb="FF171717"/>
    </font>
    <font>
      <i val="1"/>
      <sz val="9"/>
      <name val="Segoe UI"/>
      <color rgb="FF555555"/>
    </font>
    <font>
      <b val="1"/>
      <sz val="12"/>
      <name val="Segoe UI"/>
      <color rgb="FF15803D"/>
    </font>
    <font>
      <b val="1"/>
      <sz val="13"/>
      <name val="Segoe UI"/>
      <color rgb="FF854D0E"/>
    </font>
    <font>
      <b val="1"/>
      <sz val="9"/>
      <name val="Segoe UI"/>
      <color rgb="FF15803D"/>
    </font>
  </fonts>
  <fills count="8">
    <fill>
      <patternFill patternType="none"/>
    </fill>
    <fill>
      <patternFill patternType="gray125"/>
    </fill>
    <fill>
      <patternFill patternType="solid">
        <fgColor rgb="FFDCEE56"/>
      </patternFill>
    </fill>
    <fill>
      <patternFill patternType="solid">
        <fgColor rgb="FF171717"/>
      </patternFill>
    </fill>
    <fill>
      <patternFill patternType="solid">
        <fgColor rgb="FFF1F5F9"/>
      </patternFill>
    </fill>
    <fill>
      <patternFill patternType="solid">
        <fgColor rgb="FFFEF08A"/>
      </patternFill>
    </fill>
    <fill>
      <patternFill patternType="solid">
        <fgColor rgb="FFF0FDF4"/>
      </patternFill>
    </fill>
    <fill>
      <patternFill patternType="solid">
        <fgColor rgb="FFF8FAF8"/>
      </patternFill>
    </fill>
  </fills>
  <borders count="3">
    <border>
      <left/>
      <right/>
      <top/>
      <bottom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</border>
    <border>
      <left style="thin">
        <color rgb="FF171717"/>
      </left>
      <right style="thin">
        <color rgb="FF171717"/>
      </right>
      <top style="medium">
        <color rgb="FF171717"/>
      </top>
      <bottom style="medium">
        <color rgb="FF171717"/>
      </bottom>
    </border>
  </borders>
  <cellStyleXfs count="1">
    <xf numFmtId="0" fontId="0" fillId="0" borderId="0"/>
  </cellStyleXfs>
  <cellXfs count="18"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164" fontId="5" fillId="6" borderId="1" xfId="0" applyFont="1" applyFill="1" applyBorder="1" applyNumberFormat="1" applyAlignment="1">
      <alignment horizontal="center" vertical="center"/>
    </xf>
    <xf numFmtId="164" fontId="1" fillId="0" borderId="1" xfId="0" applyFont="1" applyBorder="1" applyNumberFormat="1" applyAlignment="1">
      <alignment horizontal="center" vertical="center"/>
    </xf>
    <xf numFmtId="164" fontId="0" fillId="0" borderId="1" xfId="0" applyFont="1" applyBorder="1" applyNumberFormat="1" applyAlignment="1">
      <alignment horizontal="right" vertical="center"/>
    </xf>
    <xf numFmtId="165" fontId="1" fillId="0" borderId="1" xfId="0" applyFont="1" applyBorder="1" applyNumberFormat="1" applyAlignment="1">
      <alignment horizontal="center" vertical="center"/>
    </xf>
    <xf numFmtId="167" fontId="1" fillId="0" borderId="1" xfId="0" applyFont="1" applyBorder="1" applyNumberFormat="1" applyAlignment="1">
      <alignment horizontal="center" vertical="center"/>
    </xf>
    <xf numFmtId="0" fontId="0" fillId="7" borderId="1" xfId="0" applyFont="1" applyFill="1" applyBorder="1"/>
    <xf numFmtId="0" fontId="0" fillId="7" borderId="1" xfId="0" applyFont="1" applyFill="1" applyBorder="1" applyAlignment="1">
      <alignment horizontal="right" vertical="center"/>
    </xf>
    <xf numFmtId="0" fontId="7" fillId="6" borderId="1" xfId="0" applyFont="1" applyFill="1" applyBorder="1" applyAlignment="1">
      <alignment horizontal="center" vertical="center"/>
    </xf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worksheet" Target="worksheets/sheet6.xml"/>
  <Relationship Id="rId7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 showGridLines="1"/>
  </sheetViews>
  <sheetFormatPr defaultRowHeight="20"/>
  <cols>
    <col min="1" max="1" width="4" customWidth="1"/>
    <col min="2" max="2" width="30" customWidth="1"/>
    <col min="3" max="3" width="20" customWidth="1"/>
    <col min="4" max="4" width="6" customWidth="1"/>
    <col min="5" max="5" width="28" customWidth="1"/>
    <col min="6" max="6" width="18" customWidth="1"/>
    <col min="7" max="7" width="18" customWidth="1"/>
    <col min="8" max="8" width="18" customWidth="1"/>
    <col min="9" max="9" width="4" customWidth="1"/>
  </cols>
  <sheetData>
    <row r="2" ht="28" customHeight="1">
      <c r="B2" t="inlineStr" s="7">
        <is>
          <t>BUNNYCAL • NUTRITION TRACKER &amp; MACRO DASHBOARD</t>
        </is>
      </c>
    </row>
    <row r="5" ht="22" customHeight="1">
      <c r="B5" t="inlineStr" s="6">
        <is>
          <t>1. USER PROFILE &amp; BIOMETRICS</t>
        </is>
      </c>
      <c r="E5" t="inlineStr" s="6">
        <is>
          <t>3. CUSTOM NUTRITION &amp; TARGET MACROS</t>
        </is>
      </c>
    </row>
    <row r="6">
      <c r="B6" t="inlineStr" s="0">
        <is>
          <t>User Name</t>
        </is>
      </c>
      <c r="C6" t="inlineStr" s="4">
        <is>
          <t>Alex Hunter</t>
        </is>
      </c>
      <c r="E6" t="inlineStr" s="0">
        <is>
          <t>Primary Goal</t>
        </is>
      </c>
      <c r="F6" t="inlineStr" s="4">
        <is>
          <t>Fat Loss (-20% Deficit)</t>
        </is>
      </c>
    </row>
    <row r="7">
      <c r="B7" t="inlineStr" s="0">
        <is>
          <t>Biological Sex</t>
        </is>
      </c>
      <c r="C7" t="inlineStr" s="4">
        <is>
          <t>Male</t>
        </is>
      </c>
      <c r="E7" t="inlineStr" s="0">
        <is>
          <t>Calorie Adjustment %</t>
        </is>
      </c>
      <c r="F7" s="14">
        <v>-0.2</v>
      </c>
    </row>
    <row r="8" ht="24" customHeight="1">
      <c r="B8" t="inlineStr" s="0">
        <is>
          <t>Age (years)</t>
        </is>
      </c>
      <c r="C8" s="4">
        <v>28</v>
      </c>
      <c r="E8" t="inlineStr" s="3">
        <is>
          <t>DAILY CALORIE TARGET</t>
        </is>
      </c>
      <c r="F8" s="9">
        <f>ROUND(C18*(1+F7),0)</f>
        <v>2125</v>
      </c>
    </row>
    <row r="9">
      <c r="B9" t="inlineStr" s="0">
        <is>
          <t>Current Weight (kg)</t>
        </is>
      </c>
      <c r="C9" s="13">
        <v>78.5</v>
      </c>
      <c r="E9" t="inlineStr" s="8">
        <is>
          <t>Macronutrient</t>
        </is>
      </c>
      <c r="F9" t="inlineStr" s="8">
        <is>
          <t>Target Ratio (%)</t>
        </is>
      </c>
      <c r="G9" t="inlineStr" s="8">
        <is>
          <t>Daily Grams (g)</t>
        </is>
      </c>
      <c r="H9" t="inlineStr" s="8">
        <is>
          <t>Calories (kcal)</t>
        </is>
      </c>
    </row>
    <row r="10">
      <c r="B10" t="inlineStr" s="0">
        <is>
          <t>Goal Target Weight (kg)</t>
        </is>
      </c>
      <c r="C10" s="13">
        <v>74</v>
      </c>
      <c r="E10" t="inlineStr" s="0">
        <is>
          <t>Protein (4 kcal/g)</t>
        </is>
      </c>
      <c r="F10" s="14">
        <v>0.3</v>
      </c>
      <c r="G10" s="4">
        <f>ROUND((F8*F10)/4,0)</f>
        <v>159</v>
      </c>
      <c r="H10" s="1">
        <f>ROUND(G10*4,0)</f>
        <v>638</v>
      </c>
    </row>
    <row r="11">
      <c r="B11" t="inlineStr" s="0">
        <is>
          <t>Height (cm)</t>
        </is>
      </c>
      <c r="C11" s="4">
        <v>178</v>
      </c>
      <c r="E11" t="inlineStr" s="0">
        <is>
          <t>Carbohydrates (4 kcal/g)</t>
        </is>
      </c>
      <c r="F11" s="14">
        <v>0.45</v>
      </c>
      <c r="G11" s="4">
        <f>ROUND((F8*F11)/4,0)</f>
        <v>239</v>
      </c>
      <c r="H11" s="1">
        <f>ROUND(G11*4,0)</f>
        <v>956</v>
      </c>
    </row>
    <row r="12">
      <c r="B12" t="inlineStr" s="0">
        <is>
          <t>Activity Level (1-5)</t>
        </is>
      </c>
      <c r="C12" s="4">
        <v>3</v>
      </c>
      <c r="E12" t="inlineStr" s="0">
        <is>
          <t>Healthy Fats (9 kcal/g)</t>
        </is>
      </c>
      <c r="F12" s="14">
        <v>0.25</v>
      </c>
      <c r="G12" s="4">
        <f>ROUND((F8*F12)/9,0)</f>
        <v>59</v>
      </c>
      <c r="H12" s="1">
        <f>ROUND(G12*9,0)</f>
        <v>531</v>
      </c>
    </row>
    <row r="13">
      <c r="B13" t="inlineStr" s="0">
        <is>
          <t>Activity Description</t>
        </is>
      </c>
      <c r="C13" t="inlineStr" s="1">
        <is>
          <t>Moderate (3-5 workouts/wk)</t>
        </is>
      </c>
      <c r="E13" t="inlineStr" s="0">
        <is>
          <t>Dietary Fiber Target</t>
        </is>
      </c>
      <c r="F13" t="inlineStr" s="1">
        <is>
          <t>Minimum</t>
        </is>
      </c>
      <c r="G13" t="inlineStr" s="4">
        <is>
          <t>35g</t>
        </is>
      </c>
      <c r="H13" t="inlineStr" s="1">
        <is>
          <t>-</t>
        </is>
      </c>
    </row>
    <row r="14">
      <c r="B14" s="0"/>
      <c r="C14" s="0"/>
      <c r="E14" t="inlineStr" s="0">
        <is>
          <t>Daily Hydration Target</t>
        </is>
      </c>
      <c r="F14" t="inlineStr" s="1">
        <is>
          <t>Optimal</t>
        </is>
      </c>
      <c r="G14" t="inlineStr" s="4">
        <is>
          <t>3.5L</t>
        </is>
      </c>
      <c r="H14" t="inlineStr" s="1">
        <is>
          <t>-</t>
        </is>
      </c>
    </row>
    <row r="15" ht="22" customHeight="1">
      <c r="B15" t="inlineStr" s="6">
        <is>
          <t>2. SCIENTIFIC ENERGY EXPENDITURE</t>
        </is>
      </c>
    </row>
    <row r="16">
      <c r="B16" t="inlineStr" s="0">
        <is>
          <t>Basal Metabolic Rate (BMR)</t>
        </is>
      </c>
      <c r="C16" s="11">
        <f>IF(C7="Male",(10*C9)+(6.25*C11)-(5*C8)+5,(10*C9)+(6.25*C11)-(5*C8)-161)</f>
        <v>1718</v>
      </c>
    </row>
    <row r="17">
      <c r="B17" t="inlineStr" s="0">
        <is>
          <t>Activity Multiplier</t>
        </is>
      </c>
      <c r="C17" s="4">
        <f>IF(C12=1,1.2,IF(C12=2,1.375,IF(C12=3,1.55,IF(C12=4,1.725,1.9))))</f>
        <v>1.55x</v>
      </c>
    </row>
    <row r="18">
      <c r="B18" t="inlineStr" s="3">
        <is>
          <t>Total Daily Energy Expenditure (TDEE)</t>
        </is>
      </c>
      <c r="C18" s="10">
        <f>ROUND(C16*1.55,0)</f>
        <v>2656</v>
      </c>
    </row>
    <row r="21" ht="22" customHeight="1">
      <c r="B21" t="inlineStr" s="6">
        <is>
          <t>4. LIVE COMPLIANCE &amp; DAILY TOTALS SUMMARY</t>
        </is>
      </c>
    </row>
    <row r="22">
      <c r="B22" t="inlineStr" s="8">
        <is>
          <t>Metric</t>
        </is>
      </c>
      <c r="C22" t="inlineStr" s="8">
        <is>
          <t>Target Goal</t>
        </is>
      </c>
      <c r="D22" t="inlineStr" s="8">
        <is>
          <t>Logged Day 1</t>
        </is>
      </c>
      <c r="E22" t="inlineStr" s="8">
        <is>
          <t>Variance</t>
        </is>
      </c>
      <c r="F22" t="inlineStr" s="8">
        <is>
          <t>Compliance %</t>
        </is>
      </c>
      <c r="G22" t="inlineStr" s="8">
        <is>
          <t>Target Status</t>
        </is>
      </c>
      <c r="H22" t="inlineStr" s="8">
        <is>
          <t>BunnyCal App Sync</t>
        </is>
      </c>
    </row>
    <row r="23">
      <c r="B23" t="inlineStr" s="3">
        <is>
          <t>Calories (kcal)</t>
        </is>
      </c>
      <c r="C23" s="1">
        <f>F8</f>
        <v>2125</v>
      </c>
      <c r="D23" s="4">
        <f>'Daily Meal Tracker'!G17</f>
        <v>2140</v>
      </c>
      <c r="E23" s="1">
        <f>D23-C23</f>
        <v>15</v>
      </c>
      <c r="F23" s="14">
        <f>D23/C23</f>
        <v>1.007</v>
      </c>
      <c r="G23" t="inlineStr" s="4">
        <is>
          <t>✅ ON TARGET</t>
        </is>
      </c>
      <c r="H23" t="inlineStr" s="1">
        <is>
          <t>Synced</t>
        </is>
      </c>
    </row>
    <row r="24">
      <c r="B24" t="inlineStr" s="3">
        <is>
          <t>Protein (g)</t>
        </is>
      </c>
      <c r="C24" s="1">
        <f>G10</f>
        <v>159</v>
      </c>
      <c r="D24" s="4">
        <f>'Daily Meal Tracker'!H17</f>
        <v>181.5</v>
      </c>
      <c r="E24" s="1">
        <f>D24-C24</f>
        <v>22.5</v>
      </c>
      <c r="F24" s="14">
        <f>D24/C24</f>
        <v>1.141</v>
      </c>
      <c r="G24" t="inlineStr" s="4">
        <is>
          <t>✅ HIGH PROTEIN</t>
        </is>
      </c>
      <c r="H24" t="inlineStr" s="1">
        <is>
          <t>Synced</t>
        </is>
      </c>
    </row>
    <row r="25">
      <c r="B25" t="inlineStr" s="3">
        <is>
          <t>Carbohydrates (g)</t>
        </is>
      </c>
      <c r="C25" s="1">
        <f>G11</f>
        <v>239</v>
      </c>
      <c r="D25" s="4">
        <f>'Daily Meal Tracker'!I17</f>
        <v>191</v>
      </c>
      <c r="E25" s="1">
        <f>D25-C25</f>
        <v>-48</v>
      </c>
      <c r="F25" s="14">
        <f>D25/C25</f>
        <v>0.799</v>
      </c>
      <c r="G25" t="inlineStr" s="4">
        <is>
          <t>⚡ UNDER CAP</t>
        </is>
      </c>
      <c r="H25" t="inlineStr" s="1">
        <is>
          <t>Synced</t>
        </is>
      </c>
    </row>
    <row r="26">
      <c r="B26" t="inlineStr" s="3">
        <is>
          <t>Fat (g)</t>
        </is>
      </c>
      <c r="C26" s="1">
        <f>G12</f>
        <v>59</v>
      </c>
      <c r="D26" s="4">
        <f>'Daily Meal Tracker'!J17</f>
        <v>69</v>
      </c>
      <c r="E26" s="1">
        <f>D26-C26</f>
        <v>10</v>
      </c>
      <c r="F26" s="14">
        <f>D26/C26</f>
        <v>1.169</v>
      </c>
      <c r="G26" t="inlineStr" s="4">
        <is>
          <t>✅ HEALTHY FATS</t>
        </is>
      </c>
      <c r="H26" t="inlineStr" s="1">
        <is>
          <t>Synced</t>
        </is>
      </c>
    </row>
    <row r="27">
      <c r="B27" t="inlineStr" s="3">
        <is>
          <t>Dietary Fiber (g)</t>
        </is>
      </c>
      <c r="C27" t="inlineStr" s="1">
        <is>
          <t>35.0</t>
        </is>
      </c>
      <c r="D27" s="4">
        <f>'Daily Meal Tracker'!K17</f>
        <v>27.2</v>
      </c>
      <c r="E27" s="1">
        <f>D27-35</f>
        <v>-7.8</v>
      </c>
      <c r="F27" s="14">
        <f>D27/35</f>
        <v>0.777</v>
      </c>
      <c r="G27" t="inlineStr" s="4">
        <is>
          <t>⚡ ADD GREENS</t>
        </is>
      </c>
      <c r="H27" t="inlineStr" s="1">
        <is>
          <t>Synced</t>
        </is>
      </c>
    </row>
    <row r="30" ht="32" customHeight="1">
      <c r="B30" t="inlineStr" s="8">
        <is>
          <t>PRO TIP: Use the BunnyCal AI app on iOS &amp; Android for instant AI camera meal scanning, barcode scanning, and auto step counting!</t>
        </is>
      </c>
    </row>
  </sheetData>
  <mergeCells count="9">
    <mergeCell ref="B2:H3"/>
    <mergeCell ref="B5:C5"/>
    <mergeCell ref="E5:H5"/>
    <mergeCell ref="B15:C15"/>
    <mergeCell ref="F6:H6"/>
    <mergeCell ref="F7:H7"/>
    <mergeCell ref="F8:H8"/>
    <mergeCell ref="B21:H21"/>
    <mergeCell ref="B30:H31"/>
  </mergeCell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tabSelected="1" workbookViewId="0" showGridLines="1"/>
  </sheetViews>
  <sheetFormatPr defaultRowHeight="20"/>
  <cols>
    <col min="1" max="1" width="4" customWidth="1"/>
    <col min="2" max="2" width="14" customWidth="1"/>
    <col min="3" max="3" width="12" customWidth="1"/>
    <col min="4" max="4" width="14" customWidth="1"/>
    <col min="5" max="5" width="30" customWidth="1"/>
    <col min="6" max="6" width="18" customWidth="1"/>
    <col min="7" max="7" width="14" customWidth="1"/>
    <col min="8" max="8" width="14" customWidth="1"/>
    <col min="9" max="9" width="14" customWidth="1"/>
    <col min="10" max="10" width="14" customWidth="1"/>
    <col min="11" max="11" width="14" customWidth="1"/>
    <col min="12" max="12" width="24" customWidth="1"/>
  </cols>
  <sheetData>
    <row r="2" ht="28" customHeight="1">
      <c r="B2" t="inlineStr" s="7">
        <is>
          <t>DAILY FOOD LOG &amp; MACRONUTRIENT JOURNAL</t>
        </is>
      </c>
    </row>
    <row r="5" ht="24" customHeight="1">
      <c r="B5" t="inlineStr" s="5">
        <is>
          <t>Date</t>
        </is>
      </c>
      <c r="C5" t="inlineStr" s="5">
        <is>
          <t>Day</t>
        </is>
      </c>
      <c r="D5" t="inlineStr" s="5">
        <is>
          <t>Meal Slot</t>
        </is>
      </c>
      <c r="E5" t="inlineStr" s="5">
        <is>
          <t>Food Item / Meal</t>
        </is>
      </c>
      <c r="F5" t="inlineStr" s="5">
        <is>
          <t>Serving / Qty</t>
        </is>
      </c>
      <c r="G5" t="inlineStr" s="5">
        <is>
          <t>Calories (kcal)</t>
        </is>
      </c>
      <c r="H5" t="inlineStr" s="5">
        <is>
          <t>Protein (g)</t>
        </is>
      </c>
      <c r="I5" t="inlineStr" s="5">
        <is>
          <t>Carbs (g)</t>
        </is>
      </c>
      <c r="J5" t="inlineStr" s="5">
        <is>
          <t>Fat (g)</t>
        </is>
      </c>
      <c r="K5" t="inlineStr" s="5">
        <is>
          <t>Fiber (g)</t>
        </is>
      </c>
      <c r="L5" t="inlineStr" s="5">
        <is>
          <t>Notes / Source</t>
        </is>
      </c>
    </row>
    <row r="6">
      <c r="B6" t="inlineStr" s="1">
        <is>
          <t>2026-08-24</t>
        </is>
      </c>
      <c r="C6" t="inlineStr" s="1">
        <is>
          <t>Monday</t>
        </is>
      </c>
      <c r="D6" t="inlineStr" s="1">
        <is>
          <t>Breakfast</t>
        </is>
      </c>
      <c r="E6" t="inlineStr" s="0">
        <is>
          <t>Rolled Oats with Almond Milk &amp; Berries</t>
        </is>
      </c>
      <c r="F6" t="inlineStr" s="1">
        <is>
          <t>80g oats + 200ml milk</t>
        </is>
      </c>
      <c r="G6" s="2">
        <v>390</v>
      </c>
      <c r="H6" s="2">
        <v>14.5</v>
      </c>
      <c r="I6" s="2">
        <v>62</v>
      </c>
      <c r="J6" s="2">
        <v>7.5</v>
      </c>
      <c r="K6" s="2">
        <v>9.2</v>
      </c>
      <c r="L6" t="inlineStr" s="0">
        <is>
          <t>High fiber breakfast</t>
        </is>
      </c>
    </row>
    <row r="7">
      <c r="B7" t="inlineStr" s="1">
        <is>
          <t>2026-08-24</t>
        </is>
      </c>
      <c r="C7" t="inlineStr" s="1">
        <is>
          <t>Monday</t>
        </is>
      </c>
      <c r="D7" t="inlineStr" s="1">
        <is>
          <t>Breakfast</t>
        </is>
      </c>
      <c r="E7" t="inlineStr" s="0">
        <is>
          <t>Scrambled Eggs (3 whole eggs + spinach)</t>
        </is>
      </c>
      <c r="F7" t="inlineStr" s="1">
        <is>
          <t>3 large eggs</t>
        </is>
      </c>
      <c r="G7" s="2">
        <v>240</v>
      </c>
      <c r="H7" s="2">
        <v>19.5</v>
      </c>
      <c r="I7" s="2">
        <v>2</v>
      </c>
      <c r="J7" s="2">
        <v>16.5</v>
      </c>
      <c r="K7" s="2">
        <v>1.2</v>
      </c>
      <c r="L7" t="inlineStr" s="0">
        <is>
          <t>Cooked with light spray</t>
        </is>
      </c>
    </row>
    <row r="8">
      <c r="B8" t="inlineStr" s="1">
        <is>
          <t>2026-08-24</t>
        </is>
      </c>
      <c r="C8" t="inlineStr" s="1">
        <is>
          <t>Monday</t>
        </is>
      </c>
      <c r="D8" t="inlineStr" s="1">
        <is>
          <t>Morning Snack</t>
        </is>
      </c>
      <c r="E8" t="inlineStr" s="0">
        <is>
          <t>Greek Yogurt 0% + 1 Scoop Whey Isolate</t>
        </is>
      </c>
      <c r="F8" t="inlineStr" s="1">
        <is>
          <t>200g yogurt + 30g powder</t>
        </is>
      </c>
      <c r="G8" s="2">
        <v>250</v>
      </c>
      <c r="H8" s="2">
        <v>42</v>
      </c>
      <c r="I8" s="2">
        <v>11</v>
      </c>
      <c r="J8" s="2">
        <v>1.5</v>
      </c>
      <c r="K8" s="2">
        <v>0</v>
      </c>
      <c r="L8" t="inlineStr" s="0">
        <is>
          <t>Post-workout protein boost</t>
        </is>
      </c>
    </row>
    <row r="9">
      <c r="B9" t="inlineStr" s="1">
        <is>
          <t>2026-08-24</t>
        </is>
      </c>
      <c r="C9" t="inlineStr" s="1">
        <is>
          <t>Monday</t>
        </is>
      </c>
      <c r="D9" t="inlineStr" s="1">
        <is>
          <t>Lunch</t>
        </is>
      </c>
      <c r="E9" t="inlineStr" s="0">
        <is>
          <t>Grilled Chicken Breast, Jasmine Rice &amp; Broccoli</t>
        </is>
      </c>
      <c r="F9" t="inlineStr" s="1">
        <is>
          <t>180g chicken, 150g rice</t>
        </is>
      </c>
      <c r="G9" s="2">
        <v>520</v>
      </c>
      <c r="H9" s="2">
        <v>48</v>
      </c>
      <c r="I9" s="2">
        <v>58</v>
      </c>
      <c r="J9" s="2">
        <v>7</v>
      </c>
      <c r="K9" s="2">
        <v>4.5</v>
      </c>
      <c r="L9" t="inlineStr" s="0">
        <is>
          <t>Meal prep container #1</t>
        </is>
      </c>
    </row>
    <row r="10">
      <c r="B10" t="inlineStr" s="1">
        <is>
          <t>2026-08-24</t>
        </is>
      </c>
      <c r="C10" t="inlineStr" s="1">
        <is>
          <t>Monday</t>
        </is>
      </c>
      <c r="D10" t="inlineStr" s="1">
        <is>
          <t>Snack</t>
        </is>
      </c>
      <c r="E10" t="inlineStr" s="0">
        <is>
          <t>Honeycrisp Apple &amp; Raw Almonds</t>
        </is>
      </c>
      <c r="F10" t="inlineStr" s="1">
        <is>
          <t>1 apple + 25g almonds</t>
        </is>
      </c>
      <c r="G10" s="2">
        <v>235</v>
      </c>
      <c r="H10" s="2">
        <v>5.5</v>
      </c>
      <c r="I10" s="2">
        <v>26</v>
      </c>
      <c r="J10" s="2">
        <v>13</v>
      </c>
      <c r="K10" s="2">
        <v>5.8</v>
      </c>
      <c r="L10" t="inlineStr" s="0">
        <is>
          <t>Pre-walk snack</t>
        </is>
      </c>
    </row>
    <row r="11">
      <c r="B11" t="inlineStr" s="1">
        <is>
          <t>2026-08-24</t>
        </is>
      </c>
      <c r="C11" t="inlineStr" s="1">
        <is>
          <t>Monday</t>
        </is>
      </c>
      <c r="D11" t="inlineStr" s="1">
        <is>
          <t>Dinner</t>
        </is>
      </c>
      <c r="E11" t="inlineStr" s="0">
        <is>
          <t>Pan-Seared Atlantic Salmon &amp; Sweet Potato</t>
        </is>
      </c>
      <c r="F11" t="inlineStr" s="1">
        <is>
          <t>170g salmon, 200g potato</t>
        </is>
      </c>
      <c r="G11" s="2">
        <v>580</v>
      </c>
      <c r="H11" s="2">
        <v>41</v>
      </c>
      <c r="I11" s="2">
        <v>46</v>
      </c>
      <c r="J11" s="2">
        <v>23</v>
      </c>
      <c r="K11" s="2">
        <v>6.5</v>
      </c>
      <c r="L11" t="inlineStr" s="0">
        <is>
          <t>Rich in Omega-3 fats</t>
        </is>
      </c>
    </row>
    <row r="12">
      <c r="B12" t="inlineStr" s="1">
        <is>
          <t>2026-08-24</t>
        </is>
      </c>
      <c r="C12" t="inlineStr" s="1">
        <is>
          <t>Monday</t>
        </is>
      </c>
      <c r="D12" t="inlineStr" s="1">
        <is>
          <t>Night Snack</t>
        </is>
      </c>
      <c r="E12" t="inlineStr" s="0">
        <is>
          <t>Low-Fat Cottage Cheese (2%)</t>
        </is>
      </c>
      <c r="F12" t="inlineStr" s="1">
        <is>
          <t>150g tub</t>
        </is>
      </c>
      <c r="G12" s="2">
        <v>125</v>
      </c>
      <c r="H12" s="2">
        <v>18</v>
      </c>
      <c r="I12" s="2">
        <v>6</v>
      </c>
      <c r="J12" s="2">
        <v>2.5</v>
      </c>
      <c r="K12" s="2">
        <v>0</v>
      </c>
      <c r="L12" t="inlineStr" s="0">
        <is>
          <t>Slow-digesting casein</t>
        </is>
      </c>
    </row>
    <row r="13">
      <c r="B13" t="inlineStr" s="1">
        <is>
          <t>2026-08-24</t>
        </is>
      </c>
      <c r="C13" t="inlineStr" s="1">
        <is>
          <t>Monday</t>
        </is>
      </c>
      <c r="D13" s="1"/>
      <c r="E13" s="0"/>
      <c r="F13" s="1"/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0"/>
    </row>
    <row r="14">
      <c r="B14" t="inlineStr" s="1">
        <is>
          <t>2026-08-24</t>
        </is>
      </c>
      <c r="C14" t="inlineStr" s="1">
        <is>
          <t>Monday</t>
        </is>
      </c>
      <c r="D14" s="1"/>
      <c r="E14" s="0"/>
      <c r="F14" s="1"/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0"/>
    </row>
    <row r="15">
      <c r="B15" t="inlineStr" s="1">
        <is>
          <t>2026-08-24</t>
        </is>
      </c>
      <c r="C15" t="inlineStr" s="1">
        <is>
          <t>Monday</t>
        </is>
      </c>
      <c r="D15" s="1"/>
      <c r="E15" s="0"/>
      <c r="F15" s="1"/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0"/>
    </row>
    <row r="16">
      <c r="B16" t="inlineStr" s="1">
        <is>
          <t>2026-08-24</t>
        </is>
      </c>
      <c r="C16" t="inlineStr" s="1">
        <is>
          <t>Monday</t>
        </is>
      </c>
      <c r="D16" s="1"/>
      <c r="E16" s="0"/>
      <c r="F16" s="1"/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0"/>
    </row>
    <row r="17" ht="24" customHeight="1">
      <c r="B17" t="inlineStr" s="9">
        <is>
          <t>🔥 DAY 1 TOTAL (MONDAY)</t>
        </is>
      </c>
      <c r="G17" s="9">
        <f>SUM(G6:G16)</f>
        <v>2340</v>
      </c>
      <c r="H17" s="9">
        <f>SUM(H6:H16)</f>
        <v>188.5</v>
      </c>
      <c r="I17" s="9">
        <f>SUM(I6:I16)</f>
        <v>211</v>
      </c>
      <c r="J17" s="9">
        <f>SUM(J6:J16)</f>
        <v>74</v>
      </c>
      <c r="K17" s="9">
        <f>SUM(K6:K16)</f>
        <v>27.2</v>
      </c>
      <c r="L17" s="9"/>
    </row>
    <row r="19">
      <c r="B19" t="inlineStr" s="1">
        <is>
          <t>2026-08-25</t>
        </is>
      </c>
      <c r="C19" t="inlineStr" s="1">
        <is>
          <t>Tuesday</t>
        </is>
      </c>
      <c r="D19" t="inlineStr" s="1">
        <is>
          <t>Breakfast</t>
        </is>
      </c>
      <c r="E19" s="0"/>
      <c r="F19" s="1"/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0"/>
    </row>
    <row r="20">
      <c r="B20" t="inlineStr" s="1">
        <is>
          <t>2026-08-25</t>
        </is>
      </c>
      <c r="C20" t="inlineStr" s="1">
        <is>
          <t>Tuesday</t>
        </is>
      </c>
      <c r="D20" t="inlineStr" s="1">
        <is>
          <t>Lunch</t>
        </is>
      </c>
      <c r="E20" s="0"/>
      <c r="F20" s="1"/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0"/>
    </row>
    <row r="21">
      <c r="B21" t="inlineStr" s="1">
        <is>
          <t>2026-08-25</t>
        </is>
      </c>
      <c r="C21" t="inlineStr" s="1">
        <is>
          <t>Tuesday</t>
        </is>
      </c>
      <c r="D21" t="inlineStr" s="1">
        <is>
          <t>Dinner</t>
        </is>
      </c>
      <c r="E21" s="0"/>
      <c r="F21" s="1"/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0"/>
    </row>
    <row r="22">
      <c r="B22" t="inlineStr" s="1">
        <is>
          <t>2026-08-25</t>
        </is>
      </c>
      <c r="C22" t="inlineStr" s="1">
        <is>
          <t>Tuesday</t>
        </is>
      </c>
      <c r="D22" t="inlineStr" s="1">
        <is>
          <t>Snack</t>
        </is>
      </c>
      <c r="E22" s="0"/>
      <c r="F22" s="1"/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0"/>
    </row>
    <row r="23">
      <c r="B23" t="inlineStr" s="1">
        <is>
          <t>2026-08-25</t>
        </is>
      </c>
      <c r="C23" t="inlineStr" s="1">
        <is>
          <t>Tuesday</t>
        </is>
      </c>
      <c r="D23" t="inlineStr" s="1">
        <is>
          <t>Snack</t>
        </is>
      </c>
      <c r="E23" s="0"/>
      <c r="F23" s="1"/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0"/>
    </row>
    <row r="24">
      <c r="B24" t="inlineStr" s="1">
        <is>
          <t>2026-08-25</t>
        </is>
      </c>
      <c r="C24" t="inlineStr" s="1">
        <is>
          <t>Tuesday</t>
        </is>
      </c>
      <c r="D24" t="inlineStr" s="1">
        <is>
          <t>Snack</t>
        </is>
      </c>
      <c r="E24" s="0"/>
      <c r="F24" s="1"/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0"/>
    </row>
    <row r="25">
      <c r="B25" t="inlineStr" s="1">
        <is>
          <t>2026-08-25</t>
        </is>
      </c>
      <c r="C25" t="inlineStr" s="1">
        <is>
          <t>Tuesday</t>
        </is>
      </c>
      <c r="D25" t="inlineStr" s="1">
        <is>
          <t>Snack</t>
        </is>
      </c>
      <c r="E25" s="0"/>
      <c r="F25" s="1"/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0"/>
    </row>
    <row r="26" ht="22" customHeight="1">
      <c r="B26" t="inlineStr" s="8">
        <is>
          <t>DAY 2 TOTAL (TUESDAY)</t>
        </is>
      </c>
      <c r="G26" s="8">
        <f>SUM(G19:G25)</f>
        <v>0</v>
      </c>
      <c r="H26" s="8">
        <f>SUM(H19:H25)</f>
        <v>0</v>
      </c>
      <c r="I26" s="8">
        <f>SUM(I19:I25)</f>
        <v>0</v>
      </c>
      <c r="J26" s="8">
        <f>SUM(J19:J25)</f>
        <v>0</v>
      </c>
      <c r="K26" s="8">
        <f>SUM(K19:K25)</f>
        <v>0</v>
      </c>
      <c r="L26" s="8"/>
    </row>
    <row r="28">
      <c r="B28" t="inlineStr" s="1">
        <is>
          <t>2026-08-26</t>
        </is>
      </c>
      <c r="C28" t="inlineStr" s="1">
        <is>
          <t>Wednesday</t>
        </is>
      </c>
      <c r="D28" t="inlineStr" s="1">
        <is>
          <t>Breakfast</t>
        </is>
      </c>
      <c r="E28" s="0"/>
      <c r="F28" s="1"/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0"/>
    </row>
    <row r="29">
      <c r="B29" t="inlineStr" s="1">
        <is>
          <t>2026-08-26</t>
        </is>
      </c>
      <c r="C29" t="inlineStr" s="1">
        <is>
          <t>Wednesday</t>
        </is>
      </c>
      <c r="D29" t="inlineStr" s="1">
        <is>
          <t>Lunch</t>
        </is>
      </c>
      <c r="E29" s="0"/>
      <c r="F29" s="1"/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0"/>
    </row>
    <row r="30">
      <c r="B30" t="inlineStr" s="1">
        <is>
          <t>2026-08-26</t>
        </is>
      </c>
      <c r="C30" t="inlineStr" s="1">
        <is>
          <t>Wednesday</t>
        </is>
      </c>
      <c r="D30" t="inlineStr" s="1">
        <is>
          <t>Dinner</t>
        </is>
      </c>
      <c r="E30" s="0"/>
      <c r="F30" s="1"/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0"/>
    </row>
    <row r="31">
      <c r="B31" t="inlineStr" s="1">
        <is>
          <t>2026-08-26</t>
        </is>
      </c>
      <c r="C31" t="inlineStr" s="1">
        <is>
          <t>Wednesday</t>
        </is>
      </c>
      <c r="D31" t="inlineStr" s="1">
        <is>
          <t>Snack</t>
        </is>
      </c>
      <c r="E31" s="0"/>
      <c r="F31" s="1"/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0"/>
    </row>
    <row r="32">
      <c r="B32" t="inlineStr" s="1">
        <is>
          <t>2026-08-26</t>
        </is>
      </c>
      <c r="C32" t="inlineStr" s="1">
        <is>
          <t>Wednesday</t>
        </is>
      </c>
      <c r="D32" t="inlineStr" s="1">
        <is>
          <t>Snack</t>
        </is>
      </c>
      <c r="E32" s="0"/>
      <c r="F32" s="1"/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0"/>
    </row>
    <row r="33">
      <c r="B33" t="inlineStr" s="1">
        <is>
          <t>2026-08-26</t>
        </is>
      </c>
      <c r="C33" t="inlineStr" s="1">
        <is>
          <t>Wednesday</t>
        </is>
      </c>
      <c r="D33" t="inlineStr" s="1">
        <is>
          <t>Snack</t>
        </is>
      </c>
      <c r="E33" s="0"/>
      <c r="F33" s="1"/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0"/>
    </row>
    <row r="34">
      <c r="B34" t="inlineStr" s="1">
        <is>
          <t>2026-08-26</t>
        </is>
      </c>
      <c r="C34" t="inlineStr" s="1">
        <is>
          <t>Wednesday</t>
        </is>
      </c>
      <c r="D34" t="inlineStr" s="1">
        <is>
          <t>Snack</t>
        </is>
      </c>
      <c r="E34" s="0"/>
      <c r="F34" s="1"/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0"/>
    </row>
    <row r="35" ht="22" customHeight="1">
      <c r="B35" t="inlineStr" s="8">
        <is>
          <t>DAY 3 TOTAL (WEDNESDAY)</t>
        </is>
      </c>
      <c r="G35" s="8">
        <f>SUM(G28:G34)</f>
        <v>0</v>
      </c>
      <c r="H35" s="8">
        <f>SUM(H28:H34)</f>
        <v>0</v>
      </c>
      <c r="I35" s="8">
        <f>SUM(I28:I34)</f>
        <v>0</v>
      </c>
      <c r="J35" s="8">
        <f>SUM(J28:J34)</f>
        <v>0</v>
      </c>
      <c r="K35" s="8">
        <f>SUM(K28:K34)</f>
        <v>0</v>
      </c>
      <c r="L35" s="8"/>
    </row>
    <row r="37">
      <c r="B37" t="inlineStr" s="1">
        <is>
          <t>2026-08-27</t>
        </is>
      </c>
      <c r="C37" t="inlineStr" s="1">
        <is>
          <t>Thursday</t>
        </is>
      </c>
      <c r="D37" t="inlineStr" s="1">
        <is>
          <t>Breakfast</t>
        </is>
      </c>
      <c r="E37" s="0"/>
      <c r="F37" s="1"/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0"/>
    </row>
    <row r="38">
      <c r="B38" t="inlineStr" s="1">
        <is>
          <t>2026-08-27</t>
        </is>
      </c>
      <c r="C38" t="inlineStr" s="1">
        <is>
          <t>Thursday</t>
        </is>
      </c>
      <c r="D38" t="inlineStr" s="1">
        <is>
          <t>Lunch</t>
        </is>
      </c>
      <c r="E38" s="0"/>
      <c r="F38" s="1"/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0"/>
    </row>
    <row r="39">
      <c r="B39" t="inlineStr" s="1">
        <is>
          <t>2026-08-27</t>
        </is>
      </c>
      <c r="C39" t="inlineStr" s="1">
        <is>
          <t>Thursday</t>
        </is>
      </c>
      <c r="D39" t="inlineStr" s="1">
        <is>
          <t>Dinner</t>
        </is>
      </c>
      <c r="E39" s="0"/>
      <c r="F39" s="1"/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0"/>
    </row>
    <row r="40">
      <c r="B40" t="inlineStr" s="1">
        <is>
          <t>2026-08-27</t>
        </is>
      </c>
      <c r="C40" t="inlineStr" s="1">
        <is>
          <t>Thursday</t>
        </is>
      </c>
      <c r="D40" t="inlineStr" s="1">
        <is>
          <t>Snack</t>
        </is>
      </c>
      <c r="E40" s="0"/>
      <c r="F40" s="1"/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0"/>
    </row>
    <row r="41">
      <c r="B41" t="inlineStr" s="1">
        <is>
          <t>2026-08-27</t>
        </is>
      </c>
      <c r="C41" t="inlineStr" s="1">
        <is>
          <t>Thursday</t>
        </is>
      </c>
      <c r="D41" t="inlineStr" s="1">
        <is>
          <t>Snack</t>
        </is>
      </c>
      <c r="E41" s="0"/>
      <c r="F41" s="1"/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0"/>
    </row>
    <row r="42">
      <c r="B42" t="inlineStr" s="1">
        <is>
          <t>2026-08-27</t>
        </is>
      </c>
      <c r="C42" t="inlineStr" s="1">
        <is>
          <t>Thursday</t>
        </is>
      </c>
      <c r="D42" t="inlineStr" s="1">
        <is>
          <t>Snack</t>
        </is>
      </c>
      <c r="E42" s="0"/>
      <c r="F42" s="1"/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0"/>
    </row>
    <row r="43">
      <c r="B43" t="inlineStr" s="1">
        <is>
          <t>2026-08-27</t>
        </is>
      </c>
      <c r="C43" t="inlineStr" s="1">
        <is>
          <t>Thursday</t>
        </is>
      </c>
      <c r="D43" t="inlineStr" s="1">
        <is>
          <t>Snack</t>
        </is>
      </c>
      <c r="E43" s="0"/>
      <c r="F43" s="1"/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0"/>
    </row>
    <row r="44" ht="22" customHeight="1">
      <c r="B44" t="inlineStr" s="8">
        <is>
          <t>DAY 4 TOTAL (THURSDAY)</t>
        </is>
      </c>
      <c r="G44" s="8">
        <f>SUM(G37:G43)</f>
        <v>0</v>
      </c>
      <c r="H44" s="8">
        <f>SUM(H37:H43)</f>
        <v>0</v>
      </c>
      <c r="I44" s="8">
        <f>SUM(I37:I43)</f>
        <v>0</v>
      </c>
      <c r="J44" s="8">
        <f>SUM(J37:J43)</f>
        <v>0</v>
      </c>
      <c r="K44" s="8">
        <f>SUM(K37:K43)</f>
        <v>0</v>
      </c>
      <c r="L44" s="8"/>
    </row>
    <row r="46">
      <c r="B46" t="inlineStr" s="1">
        <is>
          <t>2026-08-28</t>
        </is>
      </c>
      <c r="C46" t="inlineStr" s="1">
        <is>
          <t>Friday</t>
        </is>
      </c>
      <c r="D46" t="inlineStr" s="1">
        <is>
          <t>Breakfast</t>
        </is>
      </c>
      <c r="E46" s="0"/>
      <c r="F46" s="1"/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0"/>
    </row>
    <row r="47">
      <c r="B47" t="inlineStr" s="1">
        <is>
          <t>2026-08-28</t>
        </is>
      </c>
      <c r="C47" t="inlineStr" s="1">
        <is>
          <t>Friday</t>
        </is>
      </c>
      <c r="D47" t="inlineStr" s="1">
        <is>
          <t>Lunch</t>
        </is>
      </c>
      <c r="E47" s="0"/>
      <c r="F47" s="1"/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0"/>
    </row>
    <row r="48">
      <c r="B48" t="inlineStr" s="1">
        <is>
          <t>2026-08-28</t>
        </is>
      </c>
      <c r="C48" t="inlineStr" s="1">
        <is>
          <t>Friday</t>
        </is>
      </c>
      <c r="D48" t="inlineStr" s="1">
        <is>
          <t>Dinner</t>
        </is>
      </c>
      <c r="E48" s="0"/>
      <c r="F48" s="1"/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0"/>
    </row>
    <row r="49">
      <c r="B49" t="inlineStr" s="1">
        <is>
          <t>2026-08-28</t>
        </is>
      </c>
      <c r="C49" t="inlineStr" s="1">
        <is>
          <t>Friday</t>
        </is>
      </c>
      <c r="D49" t="inlineStr" s="1">
        <is>
          <t>Snack</t>
        </is>
      </c>
      <c r="E49" s="0"/>
      <c r="F49" s="1"/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0"/>
    </row>
    <row r="50">
      <c r="B50" t="inlineStr" s="1">
        <is>
          <t>2026-08-28</t>
        </is>
      </c>
      <c r="C50" t="inlineStr" s="1">
        <is>
          <t>Friday</t>
        </is>
      </c>
      <c r="D50" t="inlineStr" s="1">
        <is>
          <t>Snack</t>
        </is>
      </c>
      <c r="E50" s="0"/>
      <c r="F50" s="1"/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0"/>
    </row>
    <row r="51">
      <c r="B51" t="inlineStr" s="1">
        <is>
          <t>2026-08-28</t>
        </is>
      </c>
      <c r="C51" t="inlineStr" s="1">
        <is>
          <t>Friday</t>
        </is>
      </c>
      <c r="D51" t="inlineStr" s="1">
        <is>
          <t>Snack</t>
        </is>
      </c>
      <c r="E51" s="0"/>
      <c r="F51" s="1"/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0"/>
    </row>
    <row r="52">
      <c r="B52" t="inlineStr" s="1">
        <is>
          <t>2026-08-28</t>
        </is>
      </c>
      <c r="C52" t="inlineStr" s="1">
        <is>
          <t>Friday</t>
        </is>
      </c>
      <c r="D52" t="inlineStr" s="1">
        <is>
          <t>Snack</t>
        </is>
      </c>
      <c r="E52" s="0"/>
      <c r="F52" s="1"/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0"/>
    </row>
    <row r="53" ht="22" customHeight="1">
      <c r="B53" t="inlineStr" s="8">
        <is>
          <t>DAY 5 TOTAL (FRIDAY)</t>
        </is>
      </c>
      <c r="G53" s="8">
        <f>SUM(G46:G52)</f>
        <v>0</v>
      </c>
      <c r="H53" s="8">
        <f>SUM(H46:H52)</f>
        <v>0</v>
      </c>
      <c r="I53" s="8">
        <f>SUM(I46:I52)</f>
        <v>0</v>
      </c>
      <c r="J53" s="8">
        <f>SUM(J46:J52)</f>
        <v>0</v>
      </c>
      <c r="K53" s="8">
        <f>SUM(K46:K52)</f>
        <v>0</v>
      </c>
      <c r="L53" s="8"/>
    </row>
    <row r="55">
      <c r="B55" t="inlineStr" s="1">
        <is>
          <t>2026-08-29</t>
        </is>
      </c>
      <c r="C55" t="inlineStr" s="1">
        <is>
          <t>Saturday</t>
        </is>
      </c>
      <c r="D55" t="inlineStr" s="1">
        <is>
          <t>Breakfast</t>
        </is>
      </c>
      <c r="E55" s="0"/>
      <c r="F55" s="1"/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0"/>
    </row>
    <row r="56">
      <c r="B56" t="inlineStr" s="1">
        <is>
          <t>2026-08-29</t>
        </is>
      </c>
      <c r="C56" t="inlineStr" s="1">
        <is>
          <t>Saturday</t>
        </is>
      </c>
      <c r="D56" t="inlineStr" s="1">
        <is>
          <t>Lunch</t>
        </is>
      </c>
      <c r="E56" s="0"/>
      <c r="F56" s="1"/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0"/>
    </row>
    <row r="57">
      <c r="B57" t="inlineStr" s="1">
        <is>
          <t>2026-08-29</t>
        </is>
      </c>
      <c r="C57" t="inlineStr" s="1">
        <is>
          <t>Saturday</t>
        </is>
      </c>
      <c r="D57" t="inlineStr" s="1">
        <is>
          <t>Dinner</t>
        </is>
      </c>
      <c r="E57" s="0"/>
      <c r="F57" s="1"/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0"/>
    </row>
    <row r="58">
      <c r="B58" t="inlineStr" s="1">
        <is>
          <t>2026-08-29</t>
        </is>
      </c>
      <c r="C58" t="inlineStr" s="1">
        <is>
          <t>Saturday</t>
        </is>
      </c>
      <c r="D58" t="inlineStr" s="1">
        <is>
          <t>Snack</t>
        </is>
      </c>
      <c r="E58" s="0"/>
      <c r="F58" s="1"/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0"/>
    </row>
    <row r="59">
      <c r="B59" t="inlineStr" s="1">
        <is>
          <t>2026-08-29</t>
        </is>
      </c>
      <c r="C59" t="inlineStr" s="1">
        <is>
          <t>Saturday</t>
        </is>
      </c>
      <c r="D59" t="inlineStr" s="1">
        <is>
          <t>Snack</t>
        </is>
      </c>
      <c r="E59" s="0"/>
      <c r="F59" s="1"/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0"/>
    </row>
    <row r="60">
      <c r="B60" t="inlineStr" s="1">
        <is>
          <t>2026-08-29</t>
        </is>
      </c>
      <c r="C60" t="inlineStr" s="1">
        <is>
          <t>Saturday</t>
        </is>
      </c>
      <c r="D60" t="inlineStr" s="1">
        <is>
          <t>Snack</t>
        </is>
      </c>
      <c r="E60" s="0"/>
      <c r="F60" s="1"/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0"/>
    </row>
    <row r="61">
      <c r="B61" t="inlineStr" s="1">
        <is>
          <t>2026-08-29</t>
        </is>
      </c>
      <c r="C61" t="inlineStr" s="1">
        <is>
          <t>Saturday</t>
        </is>
      </c>
      <c r="D61" t="inlineStr" s="1">
        <is>
          <t>Snack</t>
        </is>
      </c>
      <c r="E61" s="0"/>
      <c r="F61" s="1"/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0"/>
    </row>
    <row r="62" ht="22" customHeight="1">
      <c r="B62" t="inlineStr" s="8">
        <is>
          <t>DAY 6 TOTAL (SATURDAY)</t>
        </is>
      </c>
      <c r="G62" s="8">
        <f>SUM(G55:G61)</f>
        <v>0</v>
      </c>
      <c r="H62" s="8">
        <f>SUM(H55:H61)</f>
        <v>0</v>
      </c>
      <c r="I62" s="8">
        <f>SUM(I55:I61)</f>
        <v>0</v>
      </c>
      <c r="J62" s="8">
        <f>SUM(J55:J61)</f>
        <v>0</v>
      </c>
      <c r="K62" s="8">
        <f>SUM(K55:K61)</f>
        <v>0</v>
      </c>
      <c r="L62" s="8"/>
    </row>
    <row r="64">
      <c r="B64" t="inlineStr" s="1">
        <is>
          <t>2026-08-30</t>
        </is>
      </c>
      <c r="C64" t="inlineStr" s="1">
        <is>
          <t>Sunday</t>
        </is>
      </c>
      <c r="D64" t="inlineStr" s="1">
        <is>
          <t>Breakfast</t>
        </is>
      </c>
      <c r="E64" s="0"/>
      <c r="F64" s="1"/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0"/>
    </row>
    <row r="65">
      <c r="B65" t="inlineStr" s="1">
        <is>
          <t>2026-08-30</t>
        </is>
      </c>
      <c r="C65" t="inlineStr" s="1">
        <is>
          <t>Sunday</t>
        </is>
      </c>
      <c r="D65" t="inlineStr" s="1">
        <is>
          <t>Lunch</t>
        </is>
      </c>
      <c r="E65" s="0"/>
      <c r="F65" s="1"/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0"/>
    </row>
    <row r="66">
      <c r="B66" t="inlineStr" s="1">
        <is>
          <t>2026-08-30</t>
        </is>
      </c>
      <c r="C66" t="inlineStr" s="1">
        <is>
          <t>Sunday</t>
        </is>
      </c>
      <c r="D66" t="inlineStr" s="1">
        <is>
          <t>Dinner</t>
        </is>
      </c>
      <c r="E66" s="0"/>
      <c r="F66" s="1"/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0"/>
    </row>
    <row r="67">
      <c r="B67" t="inlineStr" s="1">
        <is>
          <t>2026-08-30</t>
        </is>
      </c>
      <c r="C67" t="inlineStr" s="1">
        <is>
          <t>Sunday</t>
        </is>
      </c>
      <c r="D67" t="inlineStr" s="1">
        <is>
          <t>Snack</t>
        </is>
      </c>
      <c r="E67" s="0"/>
      <c r="F67" s="1"/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0"/>
    </row>
    <row r="68">
      <c r="B68" t="inlineStr" s="1">
        <is>
          <t>2026-08-30</t>
        </is>
      </c>
      <c r="C68" t="inlineStr" s="1">
        <is>
          <t>Sunday</t>
        </is>
      </c>
      <c r="D68" t="inlineStr" s="1">
        <is>
          <t>Snack</t>
        </is>
      </c>
      <c r="E68" s="0"/>
      <c r="F68" s="1"/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0"/>
    </row>
    <row r="69">
      <c r="B69" t="inlineStr" s="1">
        <is>
          <t>2026-08-30</t>
        </is>
      </c>
      <c r="C69" t="inlineStr" s="1">
        <is>
          <t>Sunday</t>
        </is>
      </c>
      <c r="D69" t="inlineStr" s="1">
        <is>
          <t>Snack</t>
        </is>
      </c>
      <c r="E69" s="0"/>
      <c r="F69" s="1"/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0"/>
    </row>
    <row r="70">
      <c r="B70" t="inlineStr" s="1">
        <is>
          <t>2026-08-30</t>
        </is>
      </c>
      <c r="C70" t="inlineStr" s="1">
        <is>
          <t>Sunday</t>
        </is>
      </c>
      <c r="D70" t="inlineStr" s="1">
        <is>
          <t>Snack</t>
        </is>
      </c>
      <c r="E70" s="0"/>
      <c r="F70" s="1"/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0"/>
    </row>
    <row r="71" ht="22" customHeight="1">
      <c r="B71" t="inlineStr" s="8">
        <is>
          <t>DAY 7 TOTAL (SUNDAY)</t>
        </is>
      </c>
      <c r="G71" s="8">
        <f>SUM(G64:G70)</f>
        <v>0</v>
      </c>
      <c r="H71" s="8">
        <f>SUM(H64:H70)</f>
        <v>0</v>
      </c>
      <c r="I71" s="8">
        <f>SUM(I64:I70)</f>
        <v>0</v>
      </c>
      <c r="J71" s="8">
        <f>SUM(J64:J70)</f>
        <v>0</v>
      </c>
      <c r="K71" s="8">
        <f>SUM(K64:K70)</f>
        <v>0</v>
      </c>
      <c r="L71" s="8"/>
    </row>
  </sheetData>
  <mergeCells count="8">
    <mergeCell ref="B2:L3"/>
    <mergeCell ref="B17:F17"/>
    <mergeCell ref="B26:F26"/>
    <mergeCell ref="B35:F35"/>
    <mergeCell ref="B44:F44"/>
    <mergeCell ref="B53:F53"/>
    <mergeCell ref="B62:F62"/>
    <mergeCell ref="B71:F71"/>
  </mergeCells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tabSelected="1" workbookViewId="0" showGridLines="1"/>
  </sheetViews>
  <sheetFormatPr defaultRowHeight="20"/>
  <cols>
    <col min="1" max="1" width="4" customWidth="1"/>
    <col min="2" max="2" width="14" customWidth="1"/>
    <col min="3" max="3" width="12" customWidth="1"/>
    <col min="4" max="4" width="16" customWidth="1"/>
    <col min="5" max="5" width="16" customWidth="1"/>
    <col min="6" max="6" width="16" customWidth="1"/>
    <col min="7" max="7" width="14" customWidth="1"/>
    <col min="8" max="8" width="14" customWidth="1"/>
    <col min="9" max="9" width="14" customWidth="1"/>
    <col min="10" max="10" width="14" customWidth="1"/>
    <col min="11" max="11" width="30" customWidth="1"/>
  </cols>
  <sheetData>
    <row r="2" ht="28" customHeight="1">
      <c r="B2" t="inlineStr" s="7">
        <is>
          <t>BODY WEIGHT TRENDS &amp; ANTHROPOMETRIC MEASUREMENTS</t>
        </is>
      </c>
    </row>
    <row r="5" ht="24" customHeight="1">
      <c r="B5" t="inlineStr" s="5">
        <is>
          <t>Date</t>
        </is>
      </c>
      <c r="C5" t="inlineStr" s="5">
        <is>
          <t>Day</t>
        </is>
      </c>
      <c r="D5" t="inlineStr" s="5">
        <is>
          <t>Morning Weight</t>
        </is>
      </c>
      <c r="E5" t="inlineStr" s="5">
        <is>
          <t>7-Day Average</t>
        </is>
      </c>
      <c r="F5" t="inlineStr" s="5">
        <is>
          <t>Net Change</t>
        </is>
      </c>
      <c r="G5" t="inlineStr" s="5">
        <is>
          <t>Waist (cm)</t>
        </is>
      </c>
      <c r="H5" t="inlineStr" s="5">
        <is>
          <t>Chest (cm)</t>
        </is>
      </c>
      <c r="I5" t="inlineStr" s="5">
        <is>
          <t>Hips (cm)</t>
        </is>
      </c>
      <c r="J5" t="inlineStr" s="5">
        <is>
          <t>Est Body Fat %</t>
        </is>
      </c>
      <c r="K5" t="inlineStr" s="5">
        <is>
          <t>Notes &amp; Reflections</t>
        </is>
      </c>
    </row>
    <row r="6">
      <c r="B6" t="inlineStr" s="1">
        <is>
          <t>2026-08-24</t>
        </is>
      </c>
      <c r="C6" t="inlineStr" s="1">
        <is>
          <t>Monday</t>
        </is>
      </c>
      <c r="D6" s="13">
        <v>78.5</v>
      </c>
      <c r="E6" s="13">
        <f>AVERAGE(D$6:D6)</f>
        <v>78.5</v>
      </c>
      <c r="F6" s="4">
        <f>D6-D$6</f>
        <v>0</v>
      </c>
      <c r="G6" s="4">
        <v>84</v>
      </c>
      <c r="H6" s="4">
        <v>102</v>
      </c>
      <c r="I6" s="4">
        <v>98</v>
      </c>
      <c r="J6" s="14">
        <v>0.185</v>
      </c>
      <c r="K6" t="inlineStr" s="0">
        <is>
          <t>Baseline weigh-in. Energy high!</t>
        </is>
      </c>
    </row>
    <row r="7">
      <c r="B7" t="inlineStr" s="1">
        <is>
          <t>2026-08-25</t>
        </is>
      </c>
      <c r="C7" t="inlineStr" s="1">
        <is>
          <t>Tuesday</t>
        </is>
      </c>
      <c r="D7" s="13">
        <v>78.2</v>
      </c>
      <c r="E7" s="13">
        <f>AVERAGE(D$6:D7)</f>
        <v>78.35</v>
      </c>
      <c r="F7" s="4">
        <f>D7-D$6</f>
        <v>-0.3</v>
      </c>
      <c r="G7" s="4">
        <v>84</v>
      </c>
      <c r="H7" s="4">
        <v>102</v>
      </c>
      <c r="I7" s="4">
        <v>98</v>
      </c>
      <c r="J7" s="14">
        <v>0.185</v>
      </c>
      <c r="K7" t="inlineStr" s="0">
        <is>
          <t>Great workout session</t>
        </is>
      </c>
    </row>
    <row r="8">
      <c r="B8" t="inlineStr" s="1">
        <is>
          <t>2026-08-26</t>
        </is>
      </c>
      <c r="C8" t="inlineStr" s="1">
        <is>
          <t>Wednesday</t>
        </is>
      </c>
      <c r="D8" s="13">
        <v>78</v>
      </c>
      <c r="E8" s="13">
        <f>AVERAGE(D$6:D8)</f>
        <v>78.23</v>
      </c>
      <c r="F8" s="4">
        <f>D8-D$6</f>
        <v>-0.5</v>
      </c>
      <c r="G8" s="4">
        <v>83.8</v>
      </c>
      <c r="H8" s="4">
        <v>102</v>
      </c>
      <c r="I8" s="4">
        <v>98</v>
      </c>
      <c r="J8" s="14">
        <v>0.184</v>
      </c>
      <c r="K8" t="inlineStr" s="0">
        <is>
          <t>Hit all protein targets</t>
        </is>
      </c>
    </row>
    <row r="9">
      <c r="B9" t="inlineStr" s="1">
        <is>
          <t>2026-08-27</t>
        </is>
      </c>
      <c r="C9" t="inlineStr" s="1">
        <is>
          <t>Thursday</t>
        </is>
      </c>
      <c r="D9" s="13">
        <v>77.9</v>
      </c>
      <c r="E9" s="13">
        <f>AVERAGE(D$6:D9)</f>
        <v>78.15</v>
      </c>
      <c r="F9" s="4">
        <f>D9-D$6</f>
        <v>-0.6</v>
      </c>
      <c r="G9" s="4">
        <v>83.8</v>
      </c>
      <c r="H9" s="4">
        <v>102</v>
      </c>
      <c r="I9" s="4">
        <v>98</v>
      </c>
      <c r="J9" s="14">
        <v>0.183</v>
      </c>
      <c r="K9" t="inlineStr" s="0">
        <is>
          <t>Hydration on point (3.5L)</t>
        </is>
      </c>
    </row>
    <row r="10">
      <c r="B10" t="inlineStr" s="1">
        <is>
          <t>2026-08-28</t>
        </is>
      </c>
      <c r="C10" t="inlineStr" s="1">
        <is>
          <t>Friday</t>
        </is>
      </c>
      <c r="D10" s="13">
        <v>77.7</v>
      </c>
      <c r="E10" s="13">
        <f>AVERAGE(D$6:D10)</f>
        <v>78.06</v>
      </c>
      <c r="F10" s="4">
        <f>D10-D$6</f>
        <v>-0.8</v>
      </c>
      <c r="G10" s="4">
        <v>83.5</v>
      </c>
      <c r="H10" s="4">
        <v>101.8</v>
      </c>
      <c r="I10" s="4">
        <v>97.8</v>
      </c>
      <c r="J10" s="14">
        <v>0.182</v>
      </c>
      <c r="K10" t="inlineStr" s="0">
        <is>
          <t>Feeling lighter and sharper</t>
        </is>
      </c>
    </row>
    <row r="11">
      <c r="B11" t="inlineStr" s="1">
        <is>
          <t>2026-08-29</t>
        </is>
      </c>
      <c r="C11" t="inlineStr" s="1">
        <is>
          <t>Saturday</t>
        </is>
      </c>
      <c r="D11" s="13">
        <v>77.6</v>
      </c>
      <c r="E11" s="13">
        <f>AVERAGE(D$6:D11)</f>
        <v>77.98</v>
      </c>
      <c r="F11" s="4">
        <f>D11-D$6</f>
        <v>-0.9</v>
      </c>
      <c r="G11" s="4">
        <v>83.5</v>
      </c>
      <c r="H11" s="4">
        <v>101.8</v>
      </c>
      <c r="I11" s="4">
        <v>97.8</v>
      </c>
      <c r="J11" s="14">
        <v>0.181</v>
      </c>
      <c r="K11" t="inlineStr" s="0">
        <is>
          <t>Weekend outdoor cardio</t>
        </is>
      </c>
    </row>
    <row r="12">
      <c r="B12" t="inlineStr" s="1">
        <is>
          <t>2026-08-30</t>
        </is>
      </c>
      <c r="C12" t="inlineStr" s="1">
        <is>
          <t>Sunday</t>
        </is>
      </c>
      <c r="D12" s="13">
        <v>77.4</v>
      </c>
      <c r="E12" s="13">
        <f>AVERAGE(D$6:D12)</f>
        <v>77.9</v>
      </c>
      <c r="F12" s="4">
        <f>D12-D$6</f>
        <v>-1.1</v>
      </c>
      <c r="G12" s="4">
        <v>83.2</v>
      </c>
      <c r="H12" s="4">
        <v>101.5</v>
      </c>
      <c r="I12" s="4">
        <v>97.5</v>
      </c>
      <c r="J12" s="14">
        <v>0.18</v>
      </c>
      <c r="K12" t="inlineStr" s="0">
        <is>
          <t>End of week 1: -1.1kg steady fat loss!</t>
        </is>
      </c>
    </row>
    <row r="13">
      <c r="B13" s="1"/>
      <c r="C13" t="inlineStr" s="1">
        <is>
          <t>Day 8</t>
        </is>
      </c>
      <c r="D13" s="13"/>
      <c r="E13" s="13"/>
      <c r="F13" s="4"/>
      <c r="G13" s="4"/>
      <c r="H13" s="4"/>
      <c r="I13" s="4"/>
      <c r="J13" s="14"/>
      <c r="K13" s="0"/>
    </row>
    <row r="14">
      <c r="B14" s="1"/>
      <c r="C14" t="inlineStr" s="1">
        <is>
          <t>Day 9</t>
        </is>
      </c>
      <c r="D14" s="13"/>
      <c r="E14" s="13"/>
      <c r="F14" s="4"/>
      <c r="G14" s="4"/>
      <c r="H14" s="4"/>
      <c r="I14" s="4"/>
      <c r="J14" s="14"/>
      <c r="K14" s="0"/>
    </row>
    <row r="15">
      <c r="B15" s="1"/>
      <c r="C15" t="inlineStr" s="1">
        <is>
          <t>Day 10</t>
        </is>
      </c>
      <c r="D15" s="13"/>
      <c r="E15" s="13"/>
      <c r="F15" s="4"/>
      <c r="G15" s="4"/>
      <c r="H15" s="4"/>
      <c r="I15" s="4"/>
      <c r="J15" s="14"/>
      <c r="K15" s="0"/>
    </row>
    <row r="16">
      <c r="B16" s="1"/>
      <c r="C16" t="inlineStr" s="1">
        <is>
          <t>Day 11</t>
        </is>
      </c>
      <c r="D16" s="13"/>
      <c r="E16" s="13"/>
      <c r="F16" s="4"/>
      <c r="G16" s="4"/>
      <c r="H16" s="4"/>
      <c r="I16" s="4"/>
      <c r="J16" s="14"/>
      <c r="K16" s="0"/>
    </row>
    <row r="17">
      <c r="B17" s="1"/>
      <c r="C17" t="inlineStr" s="1">
        <is>
          <t>Day 12</t>
        </is>
      </c>
      <c r="D17" s="13"/>
      <c r="E17" s="13"/>
      <c r="F17" s="4"/>
      <c r="G17" s="4"/>
      <c r="H17" s="4"/>
      <c r="I17" s="4"/>
      <c r="J17" s="14"/>
      <c r="K17" s="0"/>
    </row>
    <row r="18">
      <c r="B18" s="1"/>
      <c r="C18" t="inlineStr" s="1">
        <is>
          <t>Day 13</t>
        </is>
      </c>
      <c r="D18" s="13"/>
      <c r="E18" s="13"/>
      <c r="F18" s="4"/>
      <c r="G18" s="4"/>
      <c r="H18" s="4"/>
      <c r="I18" s="4"/>
      <c r="J18" s="14"/>
      <c r="K18" s="0"/>
    </row>
    <row r="19">
      <c r="B19" s="1"/>
      <c r="C19" t="inlineStr" s="1">
        <is>
          <t>Day 14</t>
        </is>
      </c>
      <c r="D19" s="13"/>
      <c r="E19" s="13"/>
      <c r="F19" s="4"/>
      <c r="G19" s="4"/>
      <c r="H19" s="4"/>
      <c r="I19" s="4"/>
      <c r="J19" s="14"/>
      <c r="K19" s="0"/>
    </row>
    <row r="20">
      <c r="B20" s="1"/>
      <c r="C20" t="inlineStr" s="1">
        <is>
          <t>Day 15</t>
        </is>
      </c>
      <c r="D20" s="13"/>
      <c r="E20" s="13"/>
      <c r="F20" s="4"/>
      <c r="G20" s="4"/>
      <c r="H20" s="4"/>
      <c r="I20" s="4"/>
      <c r="J20" s="14"/>
      <c r="K20" s="0"/>
    </row>
    <row r="21">
      <c r="B21" s="1"/>
      <c r="C21" t="inlineStr" s="1">
        <is>
          <t>Day 16</t>
        </is>
      </c>
      <c r="D21" s="13"/>
      <c r="E21" s="13"/>
      <c r="F21" s="4"/>
      <c r="G21" s="4"/>
      <c r="H21" s="4"/>
      <c r="I21" s="4"/>
      <c r="J21" s="14"/>
      <c r="K21" s="0"/>
    </row>
    <row r="22">
      <c r="B22" s="1"/>
      <c r="C22" t="inlineStr" s="1">
        <is>
          <t>Day 17</t>
        </is>
      </c>
      <c r="D22" s="13"/>
      <c r="E22" s="13"/>
      <c r="F22" s="4"/>
      <c r="G22" s="4"/>
      <c r="H22" s="4"/>
      <c r="I22" s="4"/>
      <c r="J22" s="14"/>
      <c r="K22" s="0"/>
    </row>
    <row r="23">
      <c r="B23" s="1"/>
      <c r="C23" t="inlineStr" s="1">
        <is>
          <t>Day 18</t>
        </is>
      </c>
      <c r="D23" s="13"/>
      <c r="E23" s="13"/>
      <c r="F23" s="4"/>
      <c r="G23" s="4"/>
      <c r="H23" s="4"/>
      <c r="I23" s="4"/>
      <c r="J23" s="14"/>
      <c r="K23" s="0"/>
    </row>
    <row r="24">
      <c r="B24" s="1"/>
      <c r="C24" t="inlineStr" s="1">
        <is>
          <t>Day 19</t>
        </is>
      </c>
      <c r="D24" s="13"/>
      <c r="E24" s="13"/>
      <c r="F24" s="4"/>
      <c r="G24" s="4"/>
      <c r="H24" s="4"/>
      <c r="I24" s="4"/>
      <c r="J24" s="14"/>
      <c r="K24" s="0"/>
    </row>
    <row r="25">
      <c r="B25" s="1"/>
      <c r="C25" t="inlineStr" s="1">
        <is>
          <t>Day 20</t>
        </is>
      </c>
      <c r="D25" s="13"/>
      <c r="E25" s="13"/>
      <c r="F25" s="4"/>
      <c r="G25" s="4"/>
      <c r="H25" s="4"/>
      <c r="I25" s="4"/>
      <c r="J25" s="14"/>
      <c r="K25" s="0"/>
    </row>
    <row r="26">
      <c r="B26" s="1"/>
      <c r="C26" t="inlineStr" s="1">
        <is>
          <t>Day 21</t>
        </is>
      </c>
      <c r="D26" s="13"/>
      <c r="E26" s="13"/>
      <c r="F26" s="4"/>
      <c r="G26" s="4"/>
      <c r="H26" s="4"/>
      <c r="I26" s="4"/>
      <c r="J26" s="14"/>
      <c r="K26" s="0"/>
    </row>
    <row r="27">
      <c r="B27" s="1"/>
      <c r="C27" t="inlineStr" s="1">
        <is>
          <t>Day 22</t>
        </is>
      </c>
      <c r="D27" s="13"/>
      <c r="E27" s="13"/>
      <c r="F27" s="4"/>
      <c r="G27" s="4"/>
      <c r="H27" s="4"/>
      <c r="I27" s="4"/>
      <c r="J27" s="14"/>
      <c r="K27" s="0"/>
    </row>
    <row r="28">
      <c r="B28" s="1"/>
      <c r="C28" t="inlineStr" s="1">
        <is>
          <t>Day 23</t>
        </is>
      </c>
      <c r="D28" s="13"/>
      <c r="E28" s="13"/>
      <c r="F28" s="4"/>
      <c r="G28" s="4"/>
      <c r="H28" s="4"/>
      <c r="I28" s="4"/>
      <c r="J28" s="14"/>
      <c r="K28" s="0"/>
    </row>
    <row r="29">
      <c r="B29" s="1"/>
      <c r="C29" t="inlineStr" s="1">
        <is>
          <t>Day 24</t>
        </is>
      </c>
      <c r="D29" s="13"/>
      <c r="E29" s="13"/>
      <c r="F29" s="4"/>
      <c r="G29" s="4"/>
      <c r="H29" s="4"/>
      <c r="I29" s="4"/>
      <c r="J29" s="14"/>
      <c r="K29" s="0"/>
    </row>
    <row r="30">
      <c r="B30" s="1"/>
      <c r="C30" t="inlineStr" s="1">
        <is>
          <t>Day 25</t>
        </is>
      </c>
      <c r="D30" s="13"/>
      <c r="E30" s="13"/>
      <c r="F30" s="4"/>
      <c r="G30" s="4"/>
      <c r="H30" s="4"/>
      <c r="I30" s="4"/>
      <c r="J30" s="14"/>
      <c r="K30" s="0"/>
    </row>
    <row r="31">
      <c r="B31" s="1"/>
      <c r="C31" t="inlineStr" s="1">
        <is>
          <t>Day 26</t>
        </is>
      </c>
      <c r="D31" s="13"/>
      <c r="E31" s="13"/>
      <c r="F31" s="4"/>
      <c r="G31" s="4"/>
      <c r="H31" s="4"/>
      <c r="I31" s="4"/>
      <c r="J31" s="14"/>
      <c r="K31" s="0"/>
    </row>
    <row r="32">
      <c r="B32" s="1"/>
      <c r="C32" t="inlineStr" s="1">
        <is>
          <t>Day 27</t>
        </is>
      </c>
      <c r="D32" s="13"/>
      <c r="E32" s="13"/>
      <c r="F32" s="4"/>
      <c r="G32" s="4"/>
      <c r="H32" s="4"/>
      <c r="I32" s="4"/>
      <c r="J32" s="14"/>
      <c r="K32" s="0"/>
    </row>
    <row r="33">
      <c r="B33" s="1"/>
      <c r="C33" t="inlineStr" s="1">
        <is>
          <t>Day 28</t>
        </is>
      </c>
      <c r="D33" s="13"/>
      <c r="E33" s="13"/>
      <c r="F33" s="4"/>
      <c r="G33" s="4"/>
      <c r="H33" s="4"/>
      <c r="I33" s="4"/>
      <c r="J33" s="14"/>
      <c r="K33" s="0"/>
    </row>
    <row r="34">
      <c r="B34" s="1"/>
      <c r="C34" t="inlineStr" s="1">
        <is>
          <t>Day 29</t>
        </is>
      </c>
      <c r="D34" s="13"/>
      <c r="E34" s="13"/>
      <c r="F34" s="4"/>
      <c r="G34" s="4"/>
      <c r="H34" s="4"/>
      <c r="I34" s="4"/>
      <c r="J34" s="14"/>
      <c r="K34" s="0"/>
    </row>
    <row r="35">
      <c r="B35" s="1"/>
      <c r="C35" t="inlineStr" s="1">
        <is>
          <t>Day 30</t>
        </is>
      </c>
      <c r="D35" s="13"/>
      <c r="E35" s="13"/>
      <c r="F35" s="4"/>
      <c r="G35" s="4"/>
      <c r="H35" s="4"/>
      <c r="I35" s="4"/>
      <c r="J35" s="14"/>
      <c r="K35" s="0"/>
    </row>
  </sheetData>
  <mergeCells count="1">
    <mergeCell ref="B2:K3"/>
  </mergeCells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tabSelected="1" workbookViewId="0" showGridLines="1"/>
  </sheetViews>
  <sheetFormatPr defaultRowHeight="20"/>
  <cols>
    <col min="1" max="1" width="4" customWidth="1"/>
    <col min="2" max="2" width="22" customWidth="1"/>
    <col min="3" max="3" width="34" customWidth="1"/>
    <col min="4" max="4" width="18" customWidth="1"/>
    <col min="5" max="5" width="16" customWidth="1"/>
    <col min="6" max="6" width="14" customWidth="1"/>
    <col min="7" max="7" width="14" customWidth="1"/>
    <col min="8" max="8" width="14" customWidth="1"/>
    <col min="9" max="9" width="14" customWidth="1"/>
    <col min="10" max="10" width="22" customWidth="1"/>
  </cols>
  <sheetData>
    <row r="2" ht="28" customHeight="1">
      <c r="B2" t="inlineStr" s="7">
        <is>
          <t>SCIENTIFIC FOOD NUTRITION DATABASE (PER 100g / STANDARD SERVING)</t>
        </is>
      </c>
    </row>
    <row r="5" ht="24" customHeight="1">
      <c r="B5" t="inlineStr" s="5">
        <is>
          <t>Category</t>
        </is>
      </c>
      <c r="C5" t="inlineStr" s="5">
        <is>
          <t>Food Item Name</t>
        </is>
      </c>
      <c r="D5" t="inlineStr" s="5">
        <is>
          <t>Standard Unit</t>
        </is>
      </c>
      <c r="E5" t="inlineStr" s="5">
        <is>
          <t>Calories (kcal)</t>
        </is>
      </c>
      <c r="F5" t="inlineStr" s="5">
        <is>
          <t>Protein (g)</t>
        </is>
      </c>
      <c r="G5" t="inlineStr" s="5">
        <is>
          <t>Carbs (g)</t>
        </is>
      </c>
      <c r="H5" t="inlineStr" s="5">
        <is>
          <t>Fat (g)</t>
        </is>
      </c>
      <c r="I5" t="inlineStr" s="5">
        <is>
          <t>Fiber (g)</t>
        </is>
      </c>
      <c r="J5" t="inlineStr" s="5">
        <is>
          <t>Primary Macro</t>
        </is>
      </c>
    </row>
    <row r="6">
      <c r="B6" t="inlineStr" s="1">
        <is>
          <t>Poultry &amp; Meat</t>
        </is>
      </c>
      <c r="C6" t="inlineStr" s="0">
        <is>
          <t>Chicken Breast (skinless, cooked)</t>
        </is>
      </c>
      <c r="D6" t="inlineStr" s="1">
        <is>
          <t>100g</t>
        </is>
      </c>
      <c r="E6" s="2">
        <v>165</v>
      </c>
      <c r="F6" s="2">
        <v>31</v>
      </c>
      <c r="G6" s="2">
        <v>0</v>
      </c>
      <c r="H6" s="2">
        <v>3.6</v>
      </c>
      <c r="I6" s="2">
        <v>0</v>
      </c>
      <c r="J6" t="inlineStr" s="1">
        <is>
          <t>High Protein</t>
        </is>
      </c>
    </row>
    <row r="7">
      <c r="B7" t="inlineStr" s="1">
        <is>
          <t>Poultry &amp; Meat</t>
        </is>
      </c>
      <c r="C7" t="inlineStr" s="0">
        <is>
          <t>Chicken Thigh (boneless, cooked)</t>
        </is>
      </c>
      <c r="D7" t="inlineStr" s="1">
        <is>
          <t>100g</t>
        </is>
      </c>
      <c r="E7" s="2">
        <v>209</v>
      </c>
      <c r="F7" s="2">
        <v>26</v>
      </c>
      <c r="G7" s="2">
        <v>0</v>
      </c>
      <c r="H7" s="2">
        <v>10.9</v>
      </c>
      <c r="I7" s="2">
        <v>0</v>
      </c>
      <c r="J7" t="inlineStr" s="1">
        <is>
          <t>Protein + Fat</t>
        </is>
      </c>
    </row>
    <row r="8">
      <c r="B8" t="inlineStr" s="1">
        <is>
          <t>Poultry &amp; Meat</t>
        </is>
      </c>
      <c r="C8" t="inlineStr" s="0">
        <is>
          <t>Turkey Breast (roasted)</t>
        </is>
      </c>
      <c r="D8" t="inlineStr" s="1">
        <is>
          <t>100g</t>
        </is>
      </c>
      <c r="E8" s="2">
        <v>135</v>
      </c>
      <c r="F8" s="2">
        <v>30</v>
      </c>
      <c r="G8" s="2">
        <v>0</v>
      </c>
      <c r="H8" s="2">
        <v>1</v>
      </c>
      <c r="I8" s="2">
        <v>0</v>
      </c>
      <c r="J8" t="inlineStr" s="1">
        <is>
          <t>Lean Protein</t>
        </is>
      </c>
    </row>
    <row r="9">
      <c r="B9" t="inlineStr" s="1">
        <is>
          <t>Poultry &amp; Meat</t>
        </is>
      </c>
      <c r="C9" t="inlineStr" s="0">
        <is>
          <t>Lean Ground Beef (95/5)</t>
        </is>
      </c>
      <c r="D9" t="inlineStr" s="1">
        <is>
          <t>100g</t>
        </is>
      </c>
      <c r="E9" s="2">
        <v>137</v>
      </c>
      <c r="F9" s="2">
        <v>21.4</v>
      </c>
      <c r="G9" s="2">
        <v>0</v>
      </c>
      <c r="H9" s="2">
        <v>5</v>
      </c>
      <c r="I9" s="2">
        <v>0</v>
      </c>
      <c r="J9" t="inlineStr" s="1">
        <is>
          <t>Protein</t>
        </is>
      </c>
    </row>
    <row r="10">
      <c r="B10" t="inlineStr" s="1">
        <is>
          <t>Poultry &amp; Meat</t>
        </is>
      </c>
      <c r="C10" t="inlineStr" s="0">
        <is>
          <t>Sirloin Steak (trimmed)</t>
        </is>
      </c>
      <c r="D10" t="inlineStr" s="1">
        <is>
          <t>100g</t>
        </is>
      </c>
      <c r="E10" s="2">
        <v>183</v>
      </c>
      <c r="F10" s="2">
        <v>30.3</v>
      </c>
      <c r="G10" s="2">
        <v>0</v>
      </c>
      <c r="H10" s="2">
        <v>6.1</v>
      </c>
      <c r="I10" s="2">
        <v>0</v>
      </c>
      <c r="J10" t="inlineStr" s="1">
        <is>
          <t>Protein</t>
        </is>
      </c>
    </row>
    <row r="11">
      <c r="B11" t="inlineStr" s="1">
        <is>
          <t>Poultry &amp; Meat</t>
        </is>
      </c>
      <c r="C11" t="inlineStr" s="0">
        <is>
          <t>Pork Tenderloin (roasted)</t>
        </is>
      </c>
      <c r="D11" t="inlineStr" s="1">
        <is>
          <t>100g</t>
        </is>
      </c>
      <c r="E11" s="2">
        <v>143</v>
      </c>
      <c r="F11" s="2">
        <v>26.2</v>
      </c>
      <c r="G11" s="2">
        <v>0</v>
      </c>
      <c r="H11" s="2">
        <v>3.5</v>
      </c>
      <c r="I11" s="2">
        <v>0</v>
      </c>
      <c r="J11" t="inlineStr" s="1">
        <is>
          <t>Lean Protein</t>
        </is>
      </c>
    </row>
    <row r="12">
      <c r="B12" t="inlineStr" s="1">
        <is>
          <t>Fish &amp; Seafood</t>
        </is>
      </c>
      <c r="C12" t="inlineStr" s="0">
        <is>
          <t>Atlantic Salmon (baked)</t>
        </is>
      </c>
      <c r="D12" t="inlineStr" s="1">
        <is>
          <t>100g</t>
        </is>
      </c>
      <c r="E12" s="2">
        <v>206</v>
      </c>
      <c r="F12" s="2">
        <v>22.1</v>
      </c>
      <c r="G12" s="2">
        <v>0</v>
      </c>
      <c r="H12" s="2">
        <v>12.3</v>
      </c>
      <c r="I12" s="2">
        <v>0</v>
      </c>
      <c r="J12" t="inlineStr" s="1">
        <is>
          <t>Protein + Omega-3</t>
        </is>
      </c>
    </row>
    <row r="13">
      <c r="B13" t="inlineStr" s="1">
        <is>
          <t>Fish &amp; Seafood</t>
        </is>
      </c>
      <c r="C13" t="inlineStr" s="0">
        <is>
          <t>Canned Chunk Light Tuna</t>
        </is>
      </c>
      <c r="D13" t="inlineStr" s="1">
        <is>
          <t>100g</t>
        </is>
      </c>
      <c r="E13" s="2">
        <v>116</v>
      </c>
      <c r="F13" s="2">
        <v>25.5</v>
      </c>
      <c r="G13" s="2">
        <v>0</v>
      </c>
      <c r="H13" s="2">
        <v>0.8</v>
      </c>
      <c r="I13" s="2">
        <v>0</v>
      </c>
      <c r="J13" t="inlineStr" s="1">
        <is>
          <t>Lean Protein</t>
        </is>
      </c>
    </row>
    <row r="14">
      <c r="B14" t="inlineStr" s="1">
        <is>
          <t>Fish &amp; Seafood</t>
        </is>
      </c>
      <c r="C14" t="inlineStr" s="0">
        <is>
          <t>Shrimp / Prawns (cooked)</t>
        </is>
      </c>
      <c r="D14" t="inlineStr" s="1">
        <is>
          <t>100g</t>
        </is>
      </c>
      <c r="E14" s="2">
        <v>99</v>
      </c>
      <c r="F14" s="2">
        <v>24</v>
      </c>
      <c r="G14" s="2">
        <v>0.2</v>
      </c>
      <c r="H14" s="2">
        <v>0.3</v>
      </c>
      <c r="I14" s="2">
        <v>0</v>
      </c>
      <c r="J14" t="inlineStr" s="1">
        <is>
          <t>Lean Protein</t>
        </is>
      </c>
    </row>
    <row r="15">
      <c r="B15" t="inlineStr" s="1">
        <is>
          <t>Fish &amp; Seafood</t>
        </is>
      </c>
      <c r="C15" t="inlineStr" s="0">
        <is>
          <t>Cod / Tilapia Whitefish</t>
        </is>
      </c>
      <c r="D15" t="inlineStr" s="1">
        <is>
          <t>100g</t>
        </is>
      </c>
      <c r="E15" s="2">
        <v>82</v>
      </c>
      <c r="F15" s="2">
        <v>17.8</v>
      </c>
      <c r="G15" s="2">
        <v>0</v>
      </c>
      <c r="H15" s="2">
        <v>0.7</v>
      </c>
      <c r="I15" s="2">
        <v>0</v>
      </c>
      <c r="J15" t="inlineStr" s="1">
        <is>
          <t>Lean Protein</t>
        </is>
      </c>
    </row>
    <row r="16">
      <c r="B16" t="inlineStr" s="1">
        <is>
          <t>Eggs &amp; Dairy</t>
        </is>
      </c>
      <c r="C16" t="inlineStr" s="0">
        <is>
          <t>Whole Egg (Large, Grade A)</t>
        </is>
      </c>
      <c r="D16" t="inlineStr" s="1">
        <is>
          <t>1 egg (50g)</t>
        </is>
      </c>
      <c r="E16" s="2">
        <v>72</v>
      </c>
      <c r="F16" s="2">
        <v>6.3</v>
      </c>
      <c r="G16" s="2">
        <v>0.4</v>
      </c>
      <c r="H16" s="2">
        <v>4.8</v>
      </c>
      <c r="I16" s="2">
        <v>0</v>
      </c>
      <c r="J16" t="inlineStr" s="1">
        <is>
          <t>Protein + Fat</t>
        </is>
      </c>
    </row>
    <row r="17">
      <c r="B17" t="inlineStr" s="1">
        <is>
          <t>Eggs &amp; Dairy</t>
        </is>
      </c>
      <c r="C17" t="inlineStr" s="0">
        <is>
          <t>Liquid Egg Whites</t>
        </is>
      </c>
      <c r="D17" t="inlineStr" s="1">
        <is>
          <t>100g</t>
        </is>
      </c>
      <c r="E17" s="2">
        <v>52</v>
      </c>
      <c r="F17" s="2">
        <v>10.9</v>
      </c>
      <c r="G17" s="2">
        <v>0.7</v>
      </c>
      <c r="H17" s="2">
        <v>0.2</v>
      </c>
      <c r="I17" s="2">
        <v>0</v>
      </c>
      <c r="J17" t="inlineStr" s="1">
        <is>
          <t>Pure Protein</t>
        </is>
      </c>
    </row>
    <row r="18">
      <c r="B18" t="inlineStr" s="1">
        <is>
          <t>Eggs &amp; Dairy</t>
        </is>
      </c>
      <c r="C18" t="inlineStr" s="0">
        <is>
          <t>Greek Yogurt 0% Fat (Plain)</t>
        </is>
      </c>
      <c r="D18" t="inlineStr" s="1">
        <is>
          <t>100g</t>
        </is>
      </c>
      <c r="E18" s="2">
        <v>59</v>
      </c>
      <c r="F18" s="2">
        <v>10</v>
      </c>
      <c r="G18" s="2">
        <v>3.6</v>
      </c>
      <c r="H18" s="2">
        <v>0.4</v>
      </c>
      <c r="I18" s="2">
        <v>0</v>
      </c>
      <c r="J18" t="inlineStr" s="1">
        <is>
          <t>Lean Protein</t>
        </is>
      </c>
    </row>
    <row r="19">
      <c r="B19" t="inlineStr" s="1">
        <is>
          <t>Eggs &amp; Dairy</t>
        </is>
      </c>
      <c r="C19" t="inlineStr" s="0">
        <is>
          <t>Cottage Cheese (Low Fat 2%)</t>
        </is>
      </c>
      <c r="D19" t="inlineStr" s="1">
        <is>
          <t>100g</t>
        </is>
      </c>
      <c r="E19" s="2">
        <v>81</v>
      </c>
      <c r="F19" s="2">
        <v>11</v>
      </c>
      <c r="G19" s="2">
        <v>4.3</v>
      </c>
      <c r="H19" s="2">
        <v>2.3</v>
      </c>
      <c r="I19" s="2">
        <v>0</v>
      </c>
      <c r="J19" t="inlineStr" s="1">
        <is>
          <t>Casein Protein</t>
        </is>
      </c>
    </row>
    <row r="20">
      <c r="B20" t="inlineStr" s="1">
        <is>
          <t>Eggs &amp; Dairy</t>
        </is>
      </c>
      <c r="C20" t="inlineStr" s="0">
        <is>
          <t>Whey Protein Isolate Powder</t>
        </is>
      </c>
      <c r="D20" t="inlineStr" s="1">
        <is>
          <t>1 scoop (30g)</t>
        </is>
      </c>
      <c r="E20" s="2">
        <v>115</v>
      </c>
      <c r="F20" s="2">
        <v>25</v>
      </c>
      <c r="G20" s="2">
        <v>1.5</v>
      </c>
      <c r="H20" s="2">
        <v>0.5</v>
      </c>
      <c r="I20" s="2">
        <v>0</v>
      </c>
      <c r="J20" t="inlineStr" s="1">
        <is>
          <t>Pure Protein</t>
        </is>
      </c>
    </row>
    <row r="21">
      <c r="B21" t="inlineStr" s="1">
        <is>
          <t>Eggs &amp; Dairy</t>
        </is>
      </c>
      <c r="C21" t="inlineStr" s="0">
        <is>
          <t>Unsweetened Almond Milk</t>
        </is>
      </c>
      <c r="D21" t="inlineStr" s="1">
        <is>
          <t>100ml</t>
        </is>
      </c>
      <c r="E21" s="2">
        <v>13</v>
      </c>
      <c r="F21" s="2">
        <v>0.4</v>
      </c>
      <c r="G21" s="2">
        <v>0.3</v>
      </c>
      <c r="H21" s="2">
        <v>1.1</v>
      </c>
      <c r="I21" s="2">
        <v>0.2</v>
      </c>
      <c r="J21" t="inlineStr" s="1">
        <is>
          <t>Low Calorie</t>
        </is>
      </c>
    </row>
    <row r="22">
      <c r="B22" t="inlineStr" s="1">
        <is>
          <t>Grains &amp; Carbs</t>
        </is>
      </c>
      <c r="C22" t="inlineStr" s="0">
        <is>
          <t>Rolled Oats (Old Fashioned)</t>
        </is>
      </c>
      <c r="D22" t="inlineStr" s="1">
        <is>
          <t>100g</t>
        </is>
      </c>
      <c r="E22" s="2">
        <v>389</v>
      </c>
      <c r="F22" s="2">
        <v>16.9</v>
      </c>
      <c r="G22" s="2">
        <v>66.3</v>
      </c>
      <c r="H22" s="2">
        <v>6.9</v>
      </c>
      <c r="I22" s="2">
        <v>10.6</v>
      </c>
      <c r="J22" t="inlineStr" s="1">
        <is>
          <t>Complex Carbs</t>
        </is>
      </c>
    </row>
    <row r="23">
      <c r="B23" t="inlineStr" s="1">
        <is>
          <t>Grains &amp; Carbs</t>
        </is>
      </c>
      <c r="C23" t="inlineStr" s="0">
        <is>
          <t>Jasmine White Rice (cooked)</t>
        </is>
      </c>
      <c r="D23" t="inlineStr" s="1">
        <is>
          <t>100g</t>
        </is>
      </c>
      <c r="E23" s="2">
        <v>130</v>
      </c>
      <c r="F23" s="2">
        <v>2.7</v>
      </c>
      <c r="G23" s="2">
        <v>28.2</v>
      </c>
      <c r="H23" s="2">
        <v>0.3</v>
      </c>
      <c r="I23" s="2">
        <v>0.4</v>
      </c>
      <c r="J23" t="inlineStr" s="1">
        <is>
          <t>Fast Carbs</t>
        </is>
      </c>
    </row>
    <row r="24">
      <c r="B24" t="inlineStr" s="1">
        <is>
          <t>Grains &amp; Carbs</t>
        </is>
      </c>
      <c r="C24" t="inlineStr" s="0">
        <is>
          <t>Brown Rice (cooked)</t>
        </is>
      </c>
      <c r="D24" t="inlineStr" s="1">
        <is>
          <t>100g</t>
        </is>
      </c>
      <c r="E24" s="2">
        <v>111</v>
      </c>
      <c r="F24" s="2">
        <v>2.6</v>
      </c>
      <c r="G24" s="2">
        <v>23</v>
      </c>
      <c r="H24" s="2">
        <v>0.9</v>
      </c>
      <c r="I24" s="2">
        <v>1.8</v>
      </c>
      <c r="J24" t="inlineStr" s="1">
        <is>
          <t>Complex Carbs</t>
        </is>
      </c>
    </row>
    <row r="25">
      <c r="B25" t="inlineStr" s="1">
        <is>
          <t>Grains &amp; Carbs</t>
        </is>
      </c>
      <c r="C25" t="inlineStr" s="0">
        <is>
          <t>Sweet Potato (baked)</t>
        </is>
      </c>
      <c r="D25" t="inlineStr" s="1">
        <is>
          <t>100g</t>
        </is>
      </c>
      <c r="E25" s="2">
        <v>90</v>
      </c>
      <c r="F25" s="2">
        <v>2</v>
      </c>
      <c r="G25" s="2">
        <v>20.7</v>
      </c>
      <c r="H25" s="2">
        <v>0.1</v>
      </c>
      <c r="I25" s="2">
        <v>3.3</v>
      </c>
      <c r="J25" t="inlineStr" s="1">
        <is>
          <t>Complex Carbs</t>
        </is>
      </c>
    </row>
    <row r="26">
      <c r="B26" t="inlineStr" s="1">
        <is>
          <t>Grains &amp; Carbs</t>
        </is>
      </c>
      <c r="C26" t="inlineStr" s="0">
        <is>
          <t>Quinoa (cooked)</t>
        </is>
      </c>
      <c r="D26" t="inlineStr" s="1">
        <is>
          <t>100g</t>
        </is>
      </c>
      <c r="E26" s="2">
        <v>120</v>
      </c>
      <c r="F26" s="2">
        <v>4.4</v>
      </c>
      <c r="G26" s="2">
        <v>21.3</v>
      </c>
      <c r="H26" s="2">
        <v>1.9</v>
      </c>
      <c r="I26" s="2">
        <v>2.8</v>
      </c>
      <c r="J26" t="inlineStr" s="1">
        <is>
          <t>Complex Carbs</t>
        </is>
      </c>
    </row>
    <row r="27">
      <c r="B27" t="inlineStr" s="1">
        <is>
          <t>Grains &amp; Carbs</t>
        </is>
      </c>
      <c r="C27" t="inlineStr" s="0">
        <is>
          <t>Whole Wheat Bread</t>
        </is>
      </c>
      <c r="D27" t="inlineStr" s="1">
        <is>
          <t>1 slice (40g)</t>
        </is>
      </c>
      <c r="E27" s="2">
        <v>95</v>
      </c>
      <c r="F27" s="2">
        <v>4</v>
      </c>
      <c r="G27" s="2">
        <v>18</v>
      </c>
      <c r="H27" s="2">
        <v>1.1</v>
      </c>
      <c r="I27" s="2">
        <v>2.5</v>
      </c>
      <c r="J27" t="inlineStr" s="1">
        <is>
          <t>Complex Carbs</t>
        </is>
      </c>
    </row>
    <row r="28">
      <c r="B28" t="inlineStr" s="1">
        <is>
          <t>Fruits &amp; Berries</t>
        </is>
      </c>
      <c r="C28" t="inlineStr" s="0">
        <is>
          <t>Banana (medium)</t>
        </is>
      </c>
      <c r="D28" t="inlineStr" s="1">
        <is>
          <t>100g</t>
        </is>
      </c>
      <c r="E28" s="2">
        <v>89</v>
      </c>
      <c r="F28" s="2">
        <v>1.1</v>
      </c>
      <c r="G28" s="2">
        <v>22.8</v>
      </c>
      <c r="H28" s="2">
        <v>0.3</v>
      </c>
      <c r="I28" s="2">
        <v>2.6</v>
      </c>
      <c r="J28" t="inlineStr" s="1">
        <is>
          <t>Fruit Carbs</t>
        </is>
      </c>
    </row>
    <row r="29">
      <c r="B29" t="inlineStr" s="1">
        <is>
          <t>Fruits &amp; Berries</t>
        </is>
      </c>
      <c r="C29" t="inlineStr" s="0">
        <is>
          <t>Fresh Blueberries</t>
        </is>
      </c>
      <c r="D29" t="inlineStr" s="1">
        <is>
          <t>100g</t>
        </is>
      </c>
      <c r="E29" s="2">
        <v>57</v>
      </c>
      <c r="F29" s="2">
        <v>0.7</v>
      </c>
      <c r="G29" s="2">
        <v>14.5</v>
      </c>
      <c r="H29" s="2">
        <v>0.3</v>
      </c>
      <c r="I29" s="2">
        <v>2.4</v>
      </c>
      <c r="J29" t="inlineStr" s="1">
        <is>
          <t>Antioxidants</t>
        </is>
      </c>
    </row>
    <row r="30">
      <c r="B30" t="inlineStr" s="1">
        <is>
          <t>Fruits &amp; Berries</t>
        </is>
      </c>
      <c r="C30" t="inlineStr" s="0">
        <is>
          <t>Fresh Strawberries</t>
        </is>
      </c>
      <c r="D30" t="inlineStr" s="1">
        <is>
          <t>100g</t>
        </is>
      </c>
      <c r="E30" s="2">
        <v>32</v>
      </c>
      <c r="F30" s="2">
        <v>0.7</v>
      </c>
      <c r="G30" s="2">
        <v>7.7</v>
      </c>
      <c r="H30" s="2">
        <v>0.3</v>
      </c>
      <c r="I30" s="2">
        <v>2</v>
      </c>
      <c r="J30" t="inlineStr" s="1">
        <is>
          <t>Low Calorie Fruit</t>
        </is>
      </c>
    </row>
    <row r="31">
      <c r="B31" t="inlineStr" s="1">
        <is>
          <t>Fruits &amp; Berries</t>
        </is>
      </c>
      <c r="C31" t="inlineStr" s="0">
        <is>
          <t>Apple (with skin)</t>
        </is>
      </c>
      <c r="D31" t="inlineStr" s="1">
        <is>
          <t>100g</t>
        </is>
      </c>
      <c r="E31" s="2">
        <v>52</v>
      </c>
      <c r="F31" s="2">
        <v>0.3</v>
      </c>
      <c r="G31" s="2">
        <v>13.8</v>
      </c>
      <c r="H31" s="2">
        <v>0.2</v>
      </c>
      <c r="I31" s="2">
        <v>2.4</v>
      </c>
      <c r="J31" t="inlineStr" s="1">
        <is>
          <t>Fruit Carbs</t>
        </is>
      </c>
    </row>
    <row r="32">
      <c r="B32" t="inlineStr" s="1">
        <is>
          <t>Fruits &amp; Berries</t>
        </is>
      </c>
      <c r="C32" t="inlineStr" s="0">
        <is>
          <t>Avocado (Hass)</t>
        </is>
      </c>
      <c r="D32" t="inlineStr" s="1">
        <is>
          <t>100g</t>
        </is>
      </c>
      <c r="E32" s="2">
        <v>160</v>
      </c>
      <c r="F32" s="2">
        <v>2</v>
      </c>
      <c r="G32" s="2">
        <v>8.5</v>
      </c>
      <c r="H32" s="2">
        <v>14.7</v>
      </c>
      <c r="I32" s="2">
        <v>6.7</v>
      </c>
      <c r="J32" t="inlineStr" s="1">
        <is>
          <t>Healthy Fats</t>
        </is>
      </c>
    </row>
    <row r="33">
      <c r="B33" t="inlineStr" s="1">
        <is>
          <t>Vegetables</t>
        </is>
      </c>
      <c r="C33" t="inlineStr" s="0">
        <is>
          <t>Broccoli (steamed)</t>
        </is>
      </c>
      <c r="D33" t="inlineStr" s="1">
        <is>
          <t>100g</t>
        </is>
      </c>
      <c r="E33" s="2">
        <v>35</v>
      </c>
      <c r="F33" s="2">
        <v>2.4</v>
      </c>
      <c r="G33" s="2">
        <v>7.2</v>
      </c>
      <c r="H33" s="2">
        <v>0.4</v>
      </c>
      <c r="I33" s="2">
        <v>3.3</v>
      </c>
      <c r="J33" t="inlineStr" s="1">
        <is>
          <t>Micronutrients</t>
        </is>
      </c>
    </row>
    <row r="34">
      <c r="B34" t="inlineStr" s="1">
        <is>
          <t>Vegetables</t>
        </is>
      </c>
      <c r="C34" t="inlineStr" s="0">
        <is>
          <t>Baby Spinach (raw)</t>
        </is>
      </c>
      <c r="D34" t="inlineStr" s="1">
        <is>
          <t>100g</t>
        </is>
      </c>
      <c r="E34" s="2">
        <v>23</v>
      </c>
      <c r="F34" s="2">
        <v>2.9</v>
      </c>
      <c r="G34" s="2">
        <v>3.6</v>
      </c>
      <c r="H34" s="2">
        <v>0.4</v>
      </c>
      <c r="I34" s="2">
        <v>2.2</v>
      </c>
      <c r="J34" t="inlineStr" s="1">
        <is>
          <t>Micronutrients</t>
        </is>
      </c>
    </row>
    <row r="35">
      <c r="B35" t="inlineStr" s="1">
        <is>
          <t>Vegetables</t>
        </is>
      </c>
      <c r="C35" t="inlineStr" s="0">
        <is>
          <t>Asparagus (grilled)</t>
        </is>
      </c>
      <c r="D35" t="inlineStr" s="1">
        <is>
          <t>100g</t>
        </is>
      </c>
      <c r="E35" s="2">
        <v>20</v>
      </c>
      <c r="F35" s="2">
        <v>2.2</v>
      </c>
      <c r="G35" s="2">
        <v>3.9</v>
      </c>
      <c r="H35" s="2">
        <v>0.1</v>
      </c>
      <c r="I35" s="2">
        <v>2.1</v>
      </c>
      <c r="J35" t="inlineStr" s="1">
        <is>
          <t>Low Calorie Green</t>
        </is>
      </c>
    </row>
    <row r="36">
      <c r="B36" t="inlineStr" s="1">
        <is>
          <t>Vegetables</t>
        </is>
      </c>
      <c r="C36" t="inlineStr" s="0">
        <is>
          <t>Bell Peppers (Red / Yellow)</t>
        </is>
      </c>
      <c r="D36" t="inlineStr" s="1">
        <is>
          <t>100g</t>
        </is>
      </c>
      <c r="E36" s="2">
        <v>31</v>
      </c>
      <c r="F36" s="2">
        <v>1</v>
      </c>
      <c r="G36" s="2">
        <v>6</v>
      </c>
      <c r="H36" s="2">
        <v>0.3</v>
      </c>
      <c r="I36" s="2">
        <v>2.1</v>
      </c>
      <c r="J36" t="inlineStr" s="1">
        <is>
          <t>Vitamin C</t>
        </is>
      </c>
    </row>
    <row r="37">
      <c r="B37" t="inlineStr" s="1">
        <is>
          <t>Nuts &amp; Fats</t>
        </is>
      </c>
      <c r="C37" t="inlineStr" s="0">
        <is>
          <t>Raw Almonds</t>
        </is>
      </c>
      <c r="D37" t="inlineStr" s="1">
        <is>
          <t>100g</t>
        </is>
      </c>
      <c r="E37" s="2">
        <v>579</v>
      </c>
      <c r="F37" s="2">
        <v>21.2</v>
      </c>
      <c r="G37" s="2">
        <v>21.6</v>
      </c>
      <c r="H37" s="2">
        <v>49.9</v>
      </c>
      <c r="I37" s="2">
        <v>12.5</v>
      </c>
      <c r="J37" t="inlineStr" s="1">
        <is>
          <t>Healthy Fats</t>
        </is>
      </c>
    </row>
    <row r="38">
      <c r="B38" t="inlineStr" s="1">
        <is>
          <t>Nuts &amp; Fats</t>
        </is>
      </c>
      <c r="C38" t="inlineStr" s="0">
        <is>
          <t>Walnuts (halves)</t>
        </is>
      </c>
      <c r="D38" t="inlineStr" s="1">
        <is>
          <t>100g</t>
        </is>
      </c>
      <c r="E38" s="2">
        <v>654</v>
      </c>
      <c r="F38" s="2">
        <v>15.2</v>
      </c>
      <c r="G38" s="2">
        <v>13.7</v>
      </c>
      <c r="H38" s="2">
        <v>65.2</v>
      </c>
      <c r="I38" s="2">
        <v>6.7</v>
      </c>
      <c r="J38" t="inlineStr" s="1">
        <is>
          <t>Omega-3 Fats</t>
        </is>
      </c>
    </row>
    <row r="39">
      <c r="B39" t="inlineStr" s="1">
        <is>
          <t>Nuts &amp; Fats</t>
        </is>
      </c>
      <c r="C39" t="inlineStr" s="0">
        <is>
          <t>Natural Peanut Butter</t>
        </is>
      </c>
      <c r="D39" t="inlineStr" s="1">
        <is>
          <t>100g</t>
        </is>
      </c>
      <c r="E39" s="2">
        <v>588</v>
      </c>
      <c r="F39" s="2">
        <v>25.1</v>
      </c>
      <c r="G39" s="2">
        <v>20</v>
      </c>
      <c r="H39" s="2">
        <v>50.4</v>
      </c>
      <c r="I39" s="2">
        <v>6</v>
      </c>
      <c r="J39" t="inlineStr" s="1">
        <is>
          <t>Fat + Protein</t>
        </is>
      </c>
    </row>
    <row r="40">
      <c r="B40" t="inlineStr" s="1">
        <is>
          <t>Nuts &amp; Fats</t>
        </is>
      </c>
      <c r="C40" t="inlineStr" s="0">
        <is>
          <t>Extra Virgin Olive Oil</t>
        </is>
      </c>
      <c r="D40" t="inlineStr" s="1">
        <is>
          <t>1 tbsp (14g)</t>
        </is>
      </c>
      <c r="E40" s="2">
        <v>119</v>
      </c>
      <c r="F40" s="2">
        <v>0</v>
      </c>
      <c r="G40" s="2">
        <v>0</v>
      </c>
      <c r="H40" s="2">
        <v>13.5</v>
      </c>
      <c r="I40" s="2">
        <v>0</v>
      </c>
      <c r="J40" t="inlineStr" s="1">
        <is>
          <t>Monounsaturated Fat</t>
        </is>
      </c>
    </row>
    <row r="41">
      <c r="B41" t="inlineStr" s="1">
        <is>
          <t>Plant Proteins</t>
        </is>
      </c>
      <c r="C41" t="inlineStr" s="0">
        <is>
          <t>Firm Tofu (drained)</t>
        </is>
      </c>
      <c r="D41" t="inlineStr" s="1">
        <is>
          <t>100g</t>
        </is>
      </c>
      <c r="E41" s="2">
        <v>144</v>
      </c>
      <c r="F41" s="2">
        <v>17.3</v>
      </c>
      <c r="G41" s="2">
        <v>2.8</v>
      </c>
      <c r="H41" s="2">
        <v>8.7</v>
      </c>
      <c r="I41" s="2">
        <v>2.3</v>
      </c>
      <c r="J41" t="inlineStr" s="1">
        <is>
          <t>Plant Protein</t>
        </is>
      </c>
    </row>
    <row r="42">
      <c r="B42" t="inlineStr" s="1">
        <is>
          <t>Plant Proteins</t>
        </is>
      </c>
      <c r="C42" t="inlineStr" s="0">
        <is>
          <t>Chickpeas / Garbanzo (cooked)</t>
        </is>
      </c>
      <c r="D42" t="inlineStr" s="1">
        <is>
          <t>100g</t>
        </is>
      </c>
      <c r="E42" s="2">
        <v>164</v>
      </c>
      <c r="F42" s="2">
        <v>8.9</v>
      </c>
      <c r="G42" s="2">
        <v>27.4</v>
      </c>
      <c r="H42" s="2">
        <v>2.6</v>
      </c>
      <c r="I42" s="2">
        <v>7.6</v>
      </c>
      <c r="J42" t="inlineStr" s="1">
        <is>
          <t>Protein + Carbs</t>
        </is>
      </c>
    </row>
    <row r="43">
      <c r="B43" t="inlineStr" s="1">
        <is>
          <t>Plant Proteins</t>
        </is>
      </c>
      <c r="C43" t="inlineStr" s="0">
        <is>
          <t>Lentils (boiled)</t>
        </is>
      </c>
      <c r="D43" t="inlineStr" s="1">
        <is>
          <t>100g</t>
        </is>
      </c>
      <c r="E43" s="2">
        <v>116</v>
      </c>
      <c r="F43" s="2">
        <v>9</v>
      </c>
      <c r="G43" s="2">
        <v>20.1</v>
      </c>
      <c r="H43" s="2">
        <v>0.4</v>
      </c>
      <c r="I43" s="2">
        <v>7.9</v>
      </c>
      <c r="J43" t="inlineStr" s="1">
        <is>
          <t>Protein + Carbs</t>
        </is>
      </c>
    </row>
  </sheetData>
  <mergeCells count="1">
    <mergeCell ref="B2:J3"/>
  </mergeCells>
</worksheet>
</file>

<file path=xl/worksheets/sheet5.xml><?xml version="1.0" encoding="utf-8"?>
<worksheet xmlns="http://schemas.openxmlformats.org/spreadsheetml/2006/main" xmlns:r="http://schemas.openxmlformats.org/officeDocument/2006/relationships">
  <sheetViews>
    <sheetView tabSelected="1" workbookViewId="0" showGridLines="1"/>
  </sheetViews>
  <sheetFormatPr defaultRowHeight="20"/>
  <cols>
    <col min="1" max="1" width="4" customWidth="1"/>
    <col min="2" max="2" width="20" customWidth="1"/>
    <col min="3" max="3" width="30" customWidth="1"/>
    <col min="4" max="4" width="16" customWidth="1"/>
    <col min="5" max="5" width="16" customWidth="1"/>
    <col min="6" max="6" width="6" customWidth="1"/>
    <col min="7" max="7" width="18" customWidth="1"/>
    <col min="8" max="8" width="28" customWidth="1"/>
    <col min="9" max="9" width="28" customWidth="1"/>
    <col min="10" max="10" width="20" customWidth="1"/>
  </cols>
  <sheetData>
    <row r="2" ht="28" customHeight="1">
      <c r="B2" t="inlineStr" s="7">
        <is>
          <t>WEEKLY MEAL PREP MATRIX &amp; SMART GROCERY LIST</t>
        </is>
      </c>
    </row>
    <row r="5" ht="22" customHeight="1">
      <c r="B5" t="inlineStr" s="6">
        <is>
          <t>WEEKLY GROCERY CHECKLIST</t>
        </is>
      </c>
      <c r="G5" t="inlineStr" s="6">
        <is>
          <t>BATCH COOKING &amp; MEAL SCHEDULE</t>
        </is>
      </c>
    </row>
    <row r="6" ht="20" customHeight="1">
      <c r="B6" t="inlineStr" s="8">
        <is>
          <t>Department</t>
        </is>
      </c>
      <c r="C6" t="inlineStr" s="8">
        <is>
          <t>Ingredient / Item</t>
        </is>
      </c>
      <c r="D6" t="inlineStr" s="8">
        <is>
          <t>Quantity</t>
        </is>
      </c>
      <c r="E6" t="inlineStr" s="8">
        <is>
          <t>Status</t>
        </is>
      </c>
      <c r="G6" t="inlineStr" s="8">
        <is>
          <t>Day of Week</t>
        </is>
      </c>
      <c r="H6" t="inlineStr" s="8">
        <is>
          <t>Planned Lunch</t>
        </is>
      </c>
      <c r="I6" t="inlineStr" s="8">
        <is>
          <t>Planned Dinner</t>
        </is>
      </c>
      <c r="J6" t="inlineStr" s="8">
        <is>
          <t>Prep Batch</t>
        </is>
      </c>
    </row>
    <row r="7">
      <c r="B7" t="inlineStr" s="1">
        <is>
          <t>Meat &amp; Poultry</t>
        </is>
      </c>
      <c r="C7" t="inlineStr" s="0">
        <is>
          <t>Boneless Chicken Breast</t>
        </is>
      </c>
      <c r="D7" t="inlineStr" s="1">
        <is>
          <t>1.5 kg</t>
        </is>
      </c>
      <c r="E7" t="inlineStr" s="17">
        <is>
          <t>✅ Bought</t>
        </is>
      </c>
      <c r="G7" t="inlineStr" s="1">
        <is>
          <t>Monday</t>
        </is>
      </c>
      <c r="H7" t="inlineStr" s="0">
        <is>
          <t>Chicken, Rice &amp; Broccoli</t>
        </is>
      </c>
      <c r="I7" t="inlineStr" s="0">
        <is>
          <t>Baked Salmon &amp; Sweet Potato</t>
        </is>
      </c>
      <c r="J7" t="inlineStr" s="1">
        <is>
          <t>Batch #1</t>
        </is>
      </c>
    </row>
    <row r="8">
      <c r="B8" t="inlineStr" s="1">
        <is>
          <t>Seafood</t>
        </is>
      </c>
      <c r="C8" t="inlineStr" s="0">
        <is>
          <t>Fresh Atlantic Salmon Fillets</t>
        </is>
      </c>
      <c r="D8" t="inlineStr" s="1">
        <is>
          <t>600 g</t>
        </is>
      </c>
      <c r="E8" t="inlineStr" s="1">
        <is>
          <t>⏳ Pending</t>
        </is>
      </c>
      <c r="G8" t="inlineStr" s="1">
        <is>
          <t>Tuesday</t>
        </is>
      </c>
      <c r="H8" t="inlineStr" s="0">
        <is>
          <t>Chicken, Rice &amp; Broccoli</t>
        </is>
      </c>
      <c r="I8" t="inlineStr" s="0">
        <is>
          <t>Turkey Taco Bowls with Quinoa</t>
        </is>
      </c>
      <c r="J8" t="inlineStr" s="1">
        <is>
          <t>Batch #1</t>
        </is>
      </c>
    </row>
    <row r="9">
      <c r="B9" t="inlineStr" s="1">
        <is>
          <t>Meat &amp; Poultry</t>
        </is>
      </c>
      <c r="C9" t="inlineStr" s="0">
        <is>
          <t>Lean Ground Turkey (93/7)</t>
        </is>
      </c>
      <c r="D9" t="inlineStr" s="1">
        <is>
          <t>800 g</t>
        </is>
      </c>
      <c r="E9" t="inlineStr" s="17">
        <is>
          <t>✅ Bought</t>
        </is>
      </c>
      <c r="G9" t="inlineStr" s="1">
        <is>
          <t>Wednesday</t>
        </is>
      </c>
      <c r="H9" t="inlineStr" s="0">
        <is>
          <t>Turkey Taco Bowls with Quinoa</t>
        </is>
      </c>
      <c r="I9" t="inlineStr" s="0">
        <is>
          <t>Sirloin Steak &amp; Roasted Veggies</t>
        </is>
      </c>
      <c r="J9" t="inlineStr" s="1">
        <is>
          <t>Fresh Cooked</t>
        </is>
      </c>
    </row>
    <row r="10">
      <c r="B10" t="inlineStr" s="1">
        <is>
          <t>Dairy &amp; Eggs</t>
        </is>
      </c>
      <c r="C10" t="inlineStr" s="0">
        <is>
          <t>Large Organic Eggs</t>
        </is>
      </c>
      <c r="D10" t="inlineStr" s="1">
        <is>
          <t>2 Dozen</t>
        </is>
      </c>
      <c r="E10" t="inlineStr" s="17">
        <is>
          <t>✅ Bought</t>
        </is>
      </c>
      <c r="G10" t="inlineStr" s="1">
        <is>
          <t>Thursday</t>
        </is>
      </c>
      <c r="H10" t="inlineStr" s="0">
        <is>
          <t>Turkey Taco Bowls with Quinoa</t>
        </is>
      </c>
      <c r="I10" t="inlineStr" s="0">
        <is>
          <t>Pan-Seared Cod &amp; Jasmine Rice</t>
        </is>
      </c>
      <c r="J10" t="inlineStr" s="1">
        <is>
          <t>Fresh Cooked</t>
        </is>
      </c>
    </row>
    <row r="11">
      <c r="B11" t="inlineStr" s="1">
        <is>
          <t>Dairy &amp; Eggs</t>
        </is>
      </c>
      <c r="C11" t="inlineStr" s="0">
        <is>
          <t>Greek Yogurt 0% Fat (Plain)</t>
        </is>
      </c>
      <c r="D11" t="inlineStr" s="1">
        <is>
          <t>1 kg Tub</t>
        </is>
      </c>
      <c r="E11" t="inlineStr" s="17">
        <is>
          <t>✅ Bought</t>
        </is>
      </c>
      <c r="G11" t="inlineStr" s="1">
        <is>
          <t>Friday</t>
        </is>
      </c>
      <c r="H11" t="inlineStr" s="0">
        <is>
          <t>Chicken, Rice &amp; Green Beans</t>
        </is>
      </c>
      <c r="I11" t="inlineStr" s="0">
        <is>
          <t>High-Protein Homemade Pizza</t>
        </is>
      </c>
      <c r="J11" t="inlineStr" s="1">
        <is>
          <t>Fresh Cooked</t>
        </is>
      </c>
    </row>
    <row r="12">
      <c r="B12" t="inlineStr" s="1">
        <is>
          <t>Produce</t>
        </is>
      </c>
      <c r="C12" t="inlineStr" s="0">
        <is>
          <t>Fresh Broccoli Crowns</t>
        </is>
      </c>
      <c r="D12" t="inlineStr" s="1">
        <is>
          <t>3 Heads</t>
        </is>
      </c>
      <c r="E12" t="inlineStr" s="17">
        <is>
          <t>✅ Bought</t>
        </is>
      </c>
      <c r="G12" t="inlineStr" s="1">
        <is>
          <t>Saturday</t>
        </is>
      </c>
      <c r="H12" t="inlineStr" s="0">
        <is>
          <t>Dining Out (BunnyCal AI)</t>
        </is>
      </c>
      <c r="I12" t="inlineStr" s="0">
        <is>
          <t>Lean Beef Burger with Salad</t>
        </is>
      </c>
      <c r="J12" t="inlineStr" s="1">
        <is>
          <t>Flexible Day</t>
        </is>
      </c>
    </row>
    <row r="13">
      <c r="B13" t="inlineStr" s="1">
        <is>
          <t>Produce</t>
        </is>
      </c>
      <c r="C13" t="inlineStr" s="0">
        <is>
          <t>Baby Spinach (Organic)</t>
        </is>
      </c>
      <c r="D13" t="inlineStr" s="1">
        <is>
          <t>2 Large Tubs</t>
        </is>
      </c>
      <c r="E13" t="inlineStr" s="17">
        <is>
          <t>✅ Bought</t>
        </is>
      </c>
      <c r="G13" t="inlineStr" s="1">
        <is>
          <t>Sunday</t>
        </is>
      </c>
      <c r="H13" t="inlineStr" s="0">
        <is>
          <t>Egg Scramble &amp; Toast</t>
        </is>
      </c>
      <c r="I13" t="inlineStr" s="0">
        <is>
          <t>Meal Prep Batch Cooking Day</t>
        </is>
      </c>
      <c r="J13" t="inlineStr" s="1">
        <is>
          <t>Batch #2</t>
        </is>
      </c>
    </row>
    <row r="14">
      <c r="B14" t="inlineStr" s="1">
        <is>
          <t>Produce</t>
        </is>
      </c>
      <c r="C14" t="inlineStr" s="0">
        <is>
          <t>Sweet Potatoes (Medium)</t>
        </is>
      </c>
      <c r="D14" t="inlineStr" s="1">
        <is>
          <t>1.5 kg</t>
        </is>
      </c>
      <c r="E14" t="inlineStr" s="17">
        <is>
          <t>✅ Bought</t>
        </is>
      </c>
    </row>
    <row r="15">
      <c r="B15" t="inlineStr" s="1">
        <is>
          <t>Produce</t>
        </is>
      </c>
      <c r="C15" t="inlineStr" s="0">
        <is>
          <t>Honeycrisp Apples</t>
        </is>
      </c>
      <c r="D15" t="inlineStr" s="1">
        <is>
          <t>6 Count</t>
        </is>
      </c>
      <c r="E15" t="inlineStr" s="1">
        <is>
          <t>⏳ Pending</t>
        </is>
      </c>
    </row>
    <row r="16">
      <c r="B16" t="inlineStr" s="1">
        <is>
          <t>Grains &amp; Pantry</t>
        </is>
      </c>
      <c r="C16" t="inlineStr" s="0">
        <is>
          <t>Old Fashioned Rolled Oats</t>
        </is>
      </c>
      <c r="D16" t="inlineStr" s="1">
        <is>
          <t>1 kg Bag</t>
        </is>
      </c>
      <c r="E16" t="inlineStr" s="17">
        <is>
          <t>✅ Bought</t>
        </is>
      </c>
    </row>
    <row r="17">
      <c r="B17" t="inlineStr" s="1">
        <is>
          <t>Grains &amp; Pantry</t>
        </is>
      </c>
      <c r="C17" t="inlineStr" s="0">
        <is>
          <t>Jasmine White Rice</t>
        </is>
      </c>
      <c r="D17" t="inlineStr" s="1">
        <is>
          <t>2 kg Bag</t>
        </is>
      </c>
      <c r="E17" t="inlineStr" s="17">
        <is>
          <t>✅ Bought</t>
        </is>
      </c>
    </row>
  </sheetData>
  <mergeCells count="3">
    <mergeCell ref="B2:J3"/>
    <mergeCell ref="B5:E5"/>
    <mergeCell ref="G5:J5"/>
  </mergeCells>
</worksheet>
</file>

<file path=xl/worksheets/sheet6.xml><?xml version="1.0" encoding="utf-8"?>
<worksheet xmlns="http://schemas.openxmlformats.org/spreadsheetml/2006/main" xmlns:r="http://schemas.openxmlformats.org/officeDocument/2006/relationships">
  <sheetViews>
    <sheetView tabSelected="1" workbookViewId="0" showGridLines="1"/>
  </sheetViews>
  <sheetFormatPr defaultRowHeight="20"/>
  <cols>
    <col min="1" max="1" width="4" customWidth="1"/>
    <col min="2" max="2" width="8" customWidth="1"/>
    <col min="3" max="3" width="32" customWidth="1"/>
    <col min="4" max="4" width="70" customWidth="1"/>
  </cols>
  <sheetData>
    <row r="2" ht="28" customHeight="1">
      <c r="B2" t="inlineStr" s="7">
        <is>
          <t>HOW TO USE YOUR BUNNYCAL NUTRITION TRACKER</t>
        </is>
      </c>
    </row>
    <row r="5" ht="34" customHeight="1">
      <c r="B5" t="inlineStr" s="4">
        <is>
          <t>Step 1</t>
        </is>
      </c>
      <c r="C5" t="inlineStr" s="3">
        <is>
          <t>Upload &amp; Open in Google Drive / Google Sheets</t>
        </is>
      </c>
      <c r="D5" t="inlineStr" s="0">
        <is>
          <t>Go to drive.google.com -&gt; Click "+ New" -&gt; "File upload" -&gt; select this .xlsx file -&gt; Double-click to open in Google Sheets -&gt; Click File -&gt; "Save as Google Sheets" to turn it into your live personal cloud sheet!</t>
        </is>
      </c>
    </row>
    <row r="6" ht="34" customHeight="1">
      <c r="B6" t="inlineStr" s="4">
        <is>
          <t>Step 2</t>
        </is>
      </c>
      <c r="C6" t="inlineStr" s="3">
        <is>
          <t>Set Up Your Biometrics in Dashboard Tab</t>
        </is>
      </c>
      <c r="D6" t="inlineStr" s="0">
        <is>
          <t>Open the "Dashboard &amp; Goals" tab. Enter your Sex, Age, Current Weight, Height, and Activity Level. The sheet automatically calculates your BMR &amp; TDEE using the clinical Mifflin-St Jeor formula.</t>
        </is>
      </c>
    </row>
    <row r="7" ht="34" customHeight="1">
      <c r="B7" t="inlineStr" s="4">
        <is>
          <t>Step 3</t>
        </is>
      </c>
      <c r="C7" t="inlineStr" s="3">
        <is>
          <t>Select Your Calorie Goal &amp; Macro Distribution</t>
        </is>
      </c>
      <c r="D7" t="inlineStr" s="0">
        <is>
          <t>Choose Fat Loss (-20%), Maintenance (0%), or Muscle Gain (+10%). Adjust your Protein / Carb / Fat percentage splits to compute your exact daily gram targets.</t>
        </is>
      </c>
    </row>
    <row r="8" ht="34" customHeight="1">
      <c r="B8" t="inlineStr" s="4">
        <is>
          <t>Step 4</t>
        </is>
      </c>
      <c r="C8" t="inlineStr" s="3">
        <is>
          <t>Log Your Meals in Daily Meal Tracker Tab</t>
        </is>
      </c>
      <c r="D8" t="inlineStr" s="0">
        <is>
          <t>Enter your meals, portion weights, and macros. Subtotals automatically calculate for every single day and synchronize directly with the Live Dashboard overview.</t>
        </is>
      </c>
    </row>
    <row r="9" ht="34" customHeight="1">
      <c r="B9" t="inlineStr" s="4">
        <is>
          <t>Step 5</t>
        </is>
      </c>
      <c r="C9" t="inlineStr" s="3">
        <is>
          <t>Track Daily Weight &amp; 7-Day Moving Averages</t>
        </is>
      </c>
      <c r="D9" t="inlineStr" s="0">
        <is>
          <t>Weigh in each morning before eating. Log your weight in "Weight &amp; Progress" to see smooth 7-day rolling averages and true fat loss trends.</t>
        </is>
      </c>
    </row>
    <row r="10" ht="34" customHeight="1">
      <c r="B10" t="inlineStr" s="4">
        <is>
          <t>Step 6</t>
        </is>
      </c>
      <c r="C10" t="inlineStr" s="3">
        <is>
          <t>Sync with BunnyCal Mobile AI App</t>
        </is>
      </c>
      <c r="D10" t="inlineStr" s="0">
        <is>
          <t>For instantaneous effortless tracking on the go, download the free BunnyCal app to snap meal photos, scan barcodes, and track steps automatically.</t>
        </is>
      </c>
    </row>
  </sheetData>
  <mergeCells count="1">
    <mergeCell ref="B2:D3"/>
  </mergeCells>
</worksheet>
</file>